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bartosova\Documents\Rada 19_10_2016\hodnocení\"/>
    </mc:Choice>
  </mc:AlternateContent>
  <bookViews>
    <workbookView xWindow="0" yWindow="0" windowWidth="23040" windowHeight="9108"/>
  </bookViews>
  <sheets>
    <sheet name="distribuce" sheetId="1" r:id="rId1"/>
    <sheet name="PB" sheetId="3" r:id="rId2"/>
    <sheet name="JK" sheetId="2" r:id="rId3"/>
    <sheet name="PV" sheetId="5" r:id="rId4"/>
    <sheet name="PM" sheetId="6" r:id="rId5"/>
    <sheet name="ZK" sheetId="7" r:id="rId6"/>
  </sheets>
  <definedNames>
    <definedName name="_xlnm.Print_Area" localSheetId="0">distribuce!$A$1:$T$37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1" l="1"/>
  <c r="Z24" i="1"/>
  <c r="Z25" i="1"/>
  <c r="Z26" i="1"/>
  <c r="Z27" i="1"/>
  <c r="Z28" i="1"/>
  <c r="Z22" i="1"/>
  <c r="E32" i="7"/>
  <c r="H21" i="7"/>
  <c r="E32" i="6"/>
  <c r="H21" i="6"/>
  <c r="E32" i="5"/>
  <c r="H21" i="5"/>
  <c r="E32" i="3"/>
  <c r="H21" i="3"/>
  <c r="E32" i="2"/>
  <c r="H21" i="2"/>
  <c r="Q32" i="1" l="1"/>
  <c r="E32" i="1" l="1"/>
  <c r="H21" i="1" l="1"/>
  <c r="Q33" i="1" l="1"/>
</calcChain>
</file>

<file path=xl/sharedStrings.xml><?xml version="1.0" encoding="utf-8"?>
<sst xmlns="http://schemas.openxmlformats.org/spreadsheetml/2006/main" count="489" uniqueCount="86">
  <si>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</si>
  <si>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</si>
  <si>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</si>
  <si>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</si>
  <si>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</si>
  <si>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</si>
  <si>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</si>
  <si>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</si>
  <si>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</si>
  <si>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</si>
  <si>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</si>
  <si>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</si>
  <si>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</si>
  <si>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</si>
  <si>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</si>
  <si>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</si>
  <si>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</si>
  <si>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</si>
  <si>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</si>
  <si>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</si>
  <si>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</si>
  <si>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</si>
  <si>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</si>
  <si>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</si>
  <si>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</si>
  <si>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3. distribuce kinematografického díla</t>
    </r>
  </si>
  <si>
    <t>max. podíl dotace na celkových nákladech projektu</t>
  </si>
  <si>
    <t>zbývá</t>
  </si>
  <si>
    <t>Umělecká, dramaturgická a/nebo programová kvalita projektu</t>
  </si>
  <si>
    <t>Přínos a význam pro českou a evropskou kinematografii</t>
  </si>
  <si>
    <t>Distribuční a marketingová strategie</t>
  </si>
  <si>
    <t>název projektu</t>
  </si>
  <si>
    <t>upřednostňovaná forma podpory</t>
  </si>
  <si>
    <t>1. zvýšení návštěvnosti kin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</si>
  <si>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ledna 2018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</si>
  <si>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</si>
  <si>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2. rozšíření programové nabídky kin a její diverzifikace dramaturgická (nezávislá a artová tvorba), druhová (např. nabídka krátkometrážní tvorby), žánrová (např. filmy pro mládež) nebo dle země původu (česká a neevropská tvorba)</t>
  </si>
  <si>
    <t>3. rozšíření způsobů nabídky kinematografických děl - rozšíření alternativní distribuce pro nezávislou, náročnou, nízkorozpočtovou či jinak specifickou tvorbu</t>
  </si>
  <si>
    <t>4. rozšíření a posílení diváckého spektra o věkové/sociální či jiné skupiny, které nejsou pravidelnými návštěvníky kin</t>
  </si>
  <si>
    <t>5. důraz na koncepční dramaturgii, programové celky v distribuční nabídce, rozšíření propojení filmové nabídky s výchovnými, vzdělávacími či jen jinými kulturními akcemi</t>
  </si>
  <si>
    <t xml:space="preserve"> 6. rozšíření legálních platforem pro distribuci kinematografických děl</t>
  </si>
  <si>
    <t>Podpora není určena pro filmové festivaly a přehlídky.</t>
  </si>
  <si>
    <t>Podpora není určena pro jednotlivé filmové kluby a kina.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</si>
  <si>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2016-3-4-22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</si>
  <si>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14. července 2016 - do 15. srpna 2016</t>
    </r>
  </si>
  <si>
    <r>
      <rPr>
        <b/>
        <sz val="9.5"/>
        <rFont val="Arial"/>
        <family val="2"/>
        <charset val="238"/>
      </rPr>
      <t>Finanční alokace: 7</t>
    </r>
    <r>
      <rPr>
        <sz val="9.5"/>
        <rFont val="Arial"/>
        <family val="2"/>
        <charset val="238"/>
      </rPr>
      <t xml:space="preserve"> 000 000 Kč</t>
    </r>
  </si>
  <si>
    <t>Podpora distribučních projektů a podpora práce s publikem - projekty realizované od 1. září 2016 do 31. prosince 2017</t>
  </si>
  <si>
    <t>Podpora není určena pro jednotlivé filmy a jejich kino, DVD, VoD, Blu-ray distribuci.</t>
  </si>
  <si>
    <t>1. propracovanost distribuční strategie (včetně online distribuce či strategie alternativní distribuce)</t>
  </si>
  <si>
    <t>Kritéria podpory (kritéria budou posuzovány ve vzájemné souvislosti, nikoli v uvedeném pořadí)</t>
  </si>
  <si>
    <t>2. originální cílená práce s publikem a dopad na cílovou skupinu (počet zapojených diváků, počet zapojených kin, lokální vs regionální, vs celorepublikový dopad projektu)</t>
  </si>
  <si>
    <t>3. udržitelnost projektů</t>
  </si>
  <si>
    <t>1416/2016</t>
  </si>
  <si>
    <t>1417/2016</t>
  </si>
  <si>
    <t>1419/2016</t>
  </si>
  <si>
    <t>1421/2016</t>
  </si>
  <si>
    <t>1422/2016</t>
  </si>
  <si>
    <t>1424/2016</t>
  </si>
  <si>
    <t>1427/2016</t>
  </si>
  <si>
    <t>1428/2016</t>
  </si>
  <si>
    <t>1430/2016</t>
  </si>
  <si>
    <t>1431/2016</t>
  </si>
  <si>
    <t>Evolution Films</t>
  </si>
  <si>
    <t>Film Distribution Artcam</t>
  </si>
  <si>
    <t>krutón</t>
  </si>
  <si>
    <t xml:space="preserve">Moss&amp;Roy </t>
  </si>
  <si>
    <t>Člověk v tísni</t>
  </si>
  <si>
    <t>Doc-Air</t>
  </si>
  <si>
    <t>DOC:DREAM - Spolek pro podporu dokumentárního filmu</t>
  </si>
  <si>
    <t>Institut dokumentárního filmu</t>
  </si>
  <si>
    <t>Asociace českých filmových klubů</t>
  </si>
  <si>
    <t>PAF</t>
  </si>
  <si>
    <t>Vanda a její kamarádi</t>
  </si>
  <si>
    <t>Dělám kino</t>
  </si>
  <si>
    <t>TRUE LOVE</t>
  </si>
  <si>
    <t>Shortform</t>
  </si>
  <si>
    <t>Filmy do škol - online filmotéka</t>
  </si>
  <si>
    <t>Doc Alliance Films</t>
  </si>
  <si>
    <t>Česká radost v českých kinech / 3.ročník</t>
  </si>
  <si>
    <t>KineDok - Dokumentární Česko 2017</t>
  </si>
  <si>
    <t>Projekt 100</t>
  </si>
  <si>
    <t>PAF APORT</t>
  </si>
  <si>
    <t>dotace</t>
  </si>
  <si>
    <t>ano</t>
  </si>
  <si>
    <t>ne</t>
  </si>
  <si>
    <t>Moss&amp;Roy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</si>
</sst>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Fill="0" applyProtection="0"/>
  </cellStyleXfs>
  <cellXfs count="7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3" fontId="1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/>
    </xf>
    <xf numFmtId="3" fontId="2" fillId="2" borderId="1" xfId="1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top"/>
    </xf>
    <xf numFmtId="9" fontId="2" fillId="2" borderId="1" xfId="1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1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 applyProtection="1">
      <alignment wrapText="1"/>
    </xf>
    <xf numFmtId="2" fontId="0" fillId="0" borderId="0" xfId="0" applyNumberFormat="1" applyFill="1" applyAlignment="1" applyProtection="1">
      <alignment wrapText="1"/>
    </xf>
    <xf numFmtId="0" fontId="2" fillId="2" borderId="1" xfId="1" applyFont="1" applyFill="1" applyBorder="1" applyAlignment="1">
      <alignment horizontal="center" vertical="top" wrapText="1"/>
    </xf>
    <xf numFmtId="9" fontId="2" fillId="2" borderId="1" xfId="1" applyNumberFormat="1" applyFont="1" applyFill="1" applyBorder="1" applyAlignment="1">
      <alignment horizontal="left" vertical="top" wrapText="1"/>
    </xf>
    <xf numFmtId="14" fontId="2" fillId="2" borderId="1" xfId="1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0" fontId="2" fillId="2" borderId="1" xfId="1" applyNumberFormat="1" applyFont="1" applyFill="1" applyBorder="1" applyAlignment="1">
      <alignment horizontal="left" vertical="top" wrapText="1"/>
    </xf>
    <xf numFmtId="0" fontId="0" fillId="0" borderId="4" xfId="0" applyFill="1" applyBorder="1" applyAlignment="1" applyProtection="1">
      <alignment wrapText="1"/>
    </xf>
    <xf numFmtId="2" fontId="0" fillId="0" borderId="3" xfId="0" applyNumberFormat="1" applyFill="1" applyBorder="1" applyAlignment="1" applyProtection="1">
      <alignment wrapText="1"/>
    </xf>
    <xf numFmtId="2" fontId="0" fillId="0" borderId="5" xfId="0" applyNumberFormat="1" applyFill="1" applyBorder="1" applyAlignment="1" applyProtection="1">
      <alignment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left" vertical="top"/>
    </xf>
    <xf numFmtId="9" fontId="2" fillId="2" borderId="0" xfId="1" applyNumberFormat="1" applyFont="1" applyFill="1" applyBorder="1" applyAlignment="1">
      <alignment horizontal="left" vertical="top"/>
    </xf>
    <xf numFmtId="9" fontId="2" fillId="2" borderId="0" xfId="0" applyNumberFormat="1" applyFont="1" applyFill="1" applyBorder="1" applyAlignment="1">
      <alignment horizontal="left" vertical="top" wrapText="1"/>
    </xf>
    <xf numFmtId="14" fontId="2" fillId="2" borderId="0" xfId="1" applyNumberFormat="1" applyFont="1" applyFill="1" applyBorder="1" applyAlignment="1">
      <alignment horizontal="left" vertical="top"/>
    </xf>
    <xf numFmtId="3" fontId="2" fillId="2" borderId="6" xfId="1" applyNumberFormat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left" vertical="top" wrapText="1"/>
    </xf>
    <xf numFmtId="9" fontId="2" fillId="2" borderId="0" xfId="1" applyNumberFormat="1" applyFont="1" applyFill="1" applyBorder="1" applyAlignment="1">
      <alignment horizontal="left" vertical="top" wrapText="1"/>
    </xf>
    <xf numFmtId="14" fontId="2" fillId="2" borderId="0" xfId="1" applyNumberFormat="1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10" fontId="2" fillId="2" borderId="0" xfId="1" applyNumberFormat="1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left" vertical="top" wrapText="1"/>
    </xf>
    <xf numFmtId="0" fontId="5" fillId="0" borderId="7" xfId="2" applyFill="1" applyBorder="1" applyAlignment="1" applyProtection="1">
      <alignment wrapText="1"/>
    </xf>
    <xf numFmtId="0" fontId="5" fillId="0" borderId="8" xfId="2" applyFill="1" applyBorder="1" applyAlignment="1" applyProtection="1">
      <alignment wrapText="1"/>
    </xf>
    <xf numFmtId="0" fontId="5" fillId="0" borderId="0" xfId="2" applyFill="1" applyBorder="1" applyAlignment="1" applyProtection="1">
      <alignment wrapText="1"/>
    </xf>
    <xf numFmtId="0" fontId="5" fillId="0" borderId="9" xfId="2" applyFill="1" applyBorder="1" applyAlignment="1" applyProtection="1">
      <alignment wrapText="1"/>
    </xf>
    <xf numFmtId="0" fontId="5" fillId="0" borderId="3" xfId="2" applyFill="1" applyBorder="1" applyAlignment="1" applyProtection="1">
      <alignment wrapText="1"/>
    </xf>
    <xf numFmtId="0" fontId="5" fillId="0" borderId="5" xfId="2" applyFill="1" applyBorder="1" applyAlignment="1" applyProtection="1">
      <alignment wrapText="1"/>
    </xf>
    <xf numFmtId="0" fontId="6" fillId="0" borderId="7" xfId="2" applyFont="1" applyFill="1" applyBorder="1" applyAlignment="1" applyProtection="1">
      <alignment wrapText="1"/>
    </xf>
    <xf numFmtId="0" fontId="6" fillId="0" borderId="8" xfId="2" applyFont="1" applyFill="1" applyBorder="1" applyAlignment="1" applyProtection="1">
      <alignment wrapText="1"/>
    </xf>
    <xf numFmtId="0" fontId="6" fillId="0" borderId="0" xfId="2" applyFont="1" applyFill="1" applyBorder="1" applyAlignment="1" applyProtection="1">
      <alignment wrapText="1"/>
    </xf>
    <xf numFmtId="0" fontId="6" fillId="0" borderId="9" xfId="2" applyFont="1" applyFill="1" applyBorder="1" applyAlignment="1" applyProtection="1">
      <alignment wrapText="1"/>
    </xf>
    <xf numFmtId="0" fontId="6" fillId="0" borderId="3" xfId="2" applyFont="1" applyFill="1" applyBorder="1" applyAlignment="1" applyProtection="1">
      <alignment wrapText="1"/>
    </xf>
    <xf numFmtId="0" fontId="6" fillId="0" borderId="5" xfId="2" applyFont="1" applyFill="1" applyBorder="1" applyAlignment="1" applyProtection="1">
      <alignment wrapText="1"/>
    </xf>
    <xf numFmtId="0" fontId="6" fillId="0" borderId="0" xfId="2" applyFont="1" applyFill="1" applyAlignment="1" applyProtection="1">
      <alignment wrapText="1"/>
    </xf>
    <xf numFmtId="0" fontId="1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9" fontId="2" fillId="2" borderId="0" xfId="0" applyNumberFormat="1" applyFont="1" applyFill="1" applyBorder="1" applyAlignment="1">
      <alignment horizontal="left" vertical="top"/>
    </xf>
    <xf numFmtId="3" fontId="2" fillId="2" borderId="6" xfId="1" applyNumberFormat="1" applyFont="1" applyFill="1" applyBorder="1" applyAlignment="1">
      <alignment horizontal="right" vertical="center"/>
    </xf>
    <xf numFmtId="14" fontId="2" fillId="2" borderId="0" xfId="0" applyNumberFormat="1" applyFont="1" applyFill="1" applyBorder="1" applyAlignment="1">
      <alignment horizontal="left" vertical="top"/>
    </xf>
    <xf numFmtId="10" fontId="2" fillId="2" borderId="0" xfId="1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"/>
  <sheetViews>
    <sheetView tabSelected="1" zoomScale="47" zoomScaleNormal="47" workbookViewId="0">
      <selection activeCell="W29" sqref="W29"/>
    </sheetView>
  </sheetViews>
  <sheetFormatPr defaultColWidth="9.109375" defaultRowHeight="12" x14ac:dyDescent="0.3"/>
  <cols>
    <col min="1" max="1" width="9.6640625" style="1" customWidth="1"/>
    <col min="2" max="2" width="11.88671875" style="1" customWidth="1"/>
    <col min="3" max="3" width="24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9" width="10.44140625" style="1" customWidth="1"/>
    <col min="10" max="10" width="9.109375" style="1"/>
    <col min="11" max="11" width="10.33203125" style="1" customWidth="1"/>
    <col min="12" max="15" width="9.109375" style="1"/>
    <col min="16" max="16" width="10.109375" style="1" bestFit="1" customWidth="1"/>
    <col min="17" max="18" width="10.109375" style="1" customWidth="1"/>
    <col min="19" max="19" width="13.44140625" style="1" customWidth="1"/>
    <col min="20" max="20" width="12.109375" style="1" customWidth="1"/>
    <col min="21" max="22" width="9.109375" style="1"/>
    <col min="23" max="23" width="9" style="1" customWidth="1"/>
    <col min="24" max="24" width="10.5546875" style="1" customWidth="1"/>
    <col min="25" max="25" width="10.88671875" style="1" bestFit="1" customWidth="1"/>
    <col min="26" max="26" width="10.33203125" style="1" customWidth="1"/>
    <col min="27" max="27" width="12.44140625" style="1" customWidth="1"/>
    <col min="28" max="28" width="9.109375" style="1" customWidth="1"/>
    <col min="29" max="16384" width="9.109375" style="1"/>
  </cols>
  <sheetData>
    <row r="1" spans="1:17" ht="35.25" customHeight="1" x14ac:dyDescent="0.3">
      <c r="A1" s="2" t="s">
        <v>46</v>
      </c>
    </row>
    <row r="2" spans="1:17" ht="12.6" x14ac:dyDescent="0.3">
      <c r="A2" s="1" t="s">
        <v>43</v>
      </c>
      <c r="I2" s="3" t="s">
        <v>0</v>
      </c>
    </row>
    <row r="3" spans="1:17" ht="12.6" x14ac:dyDescent="0.3">
      <c r="A3" s="1" t="s">
        <v>25</v>
      </c>
      <c r="I3" s="1" t="s">
        <v>33</v>
      </c>
    </row>
    <row r="4" spans="1:17" ht="12.6" x14ac:dyDescent="0.3">
      <c r="A4" s="1" t="s">
        <v>44</v>
      </c>
      <c r="I4" s="1" t="s">
        <v>36</v>
      </c>
    </row>
    <row r="5" spans="1:17" ht="12.6" x14ac:dyDescent="0.3">
      <c r="A5" s="1" t="s">
        <v>45</v>
      </c>
      <c r="I5" s="1" t="s">
        <v>37</v>
      </c>
    </row>
    <row r="6" spans="1:17" ht="12.6" x14ac:dyDescent="0.3">
      <c r="A6" s="1" t="s">
        <v>34</v>
      </c>
      <c r="I6" s="1" t="s">
        <v>38</v>
      </c>
    </row>
    <row r="7" spans="1:17" ht="12.6" x14ac:dyDescent="0.3">
      <c r="A7" s="1" t="s">
        <v>35</v>
      </c>
      <c r="I7" s="1" t="s">
        <v>39</v>
      </c>
    </row>
    <row r="8" spans="1:17" x14ac:dyDescent="0.3">
      <c r="I8" s="7" t="s">
        <v>40</v>
      </c>
      <c r="J8" s="7"/>
      <c r="K8" s="7"/>
      <c r="L8" s="7"/>
      <c r="M8" s="7"/>
      <c r="N8" s="7"/>
      <c r="O8" s="7"/>
      <c r="P8" s="7"/>
      <c r="Q8" s="7"/>
    </row>
    <row r="9" spans="1:17" x14ac:dyDescent="0.3"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I10" s="7" t="s">
        <v>49</v>
      </c>
      <c r="J10" s="7"/>
      <c r="K10" s="7"/>
      <c r="L10" s="7"/>
      <c r="M10" s="7"/>
      <c r="N10" s="7"/>
      <c r="O10" s="7"/>
      <c r="P10" s="7"/>
      <c r="Q10" s="7"/>
    </row>
    <row r="11" spans="1:17" x14ac:dyDescent="0.3">
      <c r="I11" s="7" t="s">
        <v>48</v>
      </c>
      <c r="J11" s="7"/>
      <c r="K11" s="7"/>
      <c r="L11" s="7"/>
      <c r="M11" s="7"/>
      <c r="N11" s="7"/>
      <c r="O11" s="7"/>
      <c r="P11" s="7"/>
      <c r="Q11" s="7"/>
    </row>
    <row r="12" spans="1:17" x14ac:dyDescent="0.3">
      <c r="I12" s="7" t="s">
        <v>50</v>
      </c>
      <c r="J12" s="7"/>
      <c r="K12" s="7"/>
      <c r="L12" s="7"/>
      <c r="M12" s="7"/>
      <c r="N12" s="7"/>
      <c r="O12" s="7"/>
      <c r="P12" s="7"/>
      <c r="Q12" s="7"/>
    </row>
    <row r="13" spans="1:17" x14ac:dyDescent="0.3">
      <c r="I13" s="7" t="s">
        <v>51</v>
      </c>
      <c r="J13" s="7"/>
      <c r="K13" s="7"/>
      <c r="L13" s="7"/>
      <c r="M13" s="7"/>
      <c r="N13" s="7"/>
      <c r="O13" s="7"/>
      <c r="P13" s="7"/>
      <c r="Q13" s="7"/>
    </row>
    <row r="14" spans="1:17" x14ac:dyDescent="0.3"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I15" s="1" t="s">
        <v>47</v>
      </c>
    </row>
    <row r="16" spans="1:17" x14ac:dyDescent="0.3">
      <c r="I16" s="1" t="s">
        <v>41</v>
      </c>
    </row>
    <row r="17" spans="1:70" x14ac:dyDescent="0.3">
      <c r="I17" s="1" t="s">
        <v>42</v>
      </c>
    </row>
    <row r="20" spans="1:70" ht="92.25" customHeight="1" x14ac:dyDescent="0.3">
      <c r="A20" s="9" t="s">
        <v>1</v>
      </c>
      <c r="B20" s="9" t="s">
        <v>2</v>
      </c>
      <c r="C20" s="9" t="s">
        <v>31</v>
      </c>
      <c r="D20" s="9" t="s">
        <v>23</v>
      </c>
      <c r="E20" s="9" t="s">
        <v>3</v>
      </c>
      <c r="F20" s="9" t="s">
        <v>4</v>
      </c>
      <c r="G20" s="9" t="s">
        <v>5</v>
      </c>
      <c r="H20" s="9" t="s">
        <v>6</v>
      </c>
      <c r="I20" s="10" t="s">
        <v>28</v>
      </c>
      <c r="J20" s="10" t="s">
        <v>24</v>
      </c>
      <c r="K20" s="10" t="s">
        <v>29</v>
      </c>
      <c r="L20" s="10" t="s">
        <v>7</v>
      </c>
      <c r="M20" s="10" t="s">
        <v>8</v>
      </c>
      <c r="N20" s="10" t="s">
        <v>30</v>
      </c>
      <c r="O20" s="10" t="s">
        <v>9</v>
      </c>
      <c r="P20" s="9" t="s">
        <v>10</v>
      </c>
      <c r="Q20" s="9" t="s">
        <v>11</v>
      </c>
      <c r="R20" s="9" t="s">
        <v>32</v>
      </c>
      <c r="S20" s="9" t="s">
        <v>12</v>
      </c>
      <c r="T20" s="9" t="s">
        <v>13</v>
      </c>
      <c r="U20" s="9" t="s">
        <v>14</v>
      </c>
      <c r="V20" s="9" t="s">
        <v>15</v>
      </c>
      <c r="W20" s="9" t="s">
        <v>16</v>
      </c>
      <c r="X20" s="9" t="s">
        <v>17</v>
      </c>
      <c r="Y20" s="9" t="s">
        <v>18</v>
      </c>
      <c r="Z20" s="9" t="s">
        <v>26</v>
      </c>
    </row>
    <row r="21" spans="1:70" s="8" customFormat="1" ht="12.6" x14ac:dyDescent="0.3">
      <c r="A21" s="11"/>
      <c r="B21" s="11"/>
      <c r="C21" s="11"/>
      <c r="D21" s="12"/>
      <c r="E21" s="12"/>
      <c r="F21" s="13"/>
      <c r="G21" s="13"/>
      <c r="H21" s="13">
        <f>SUM(F21:G21)</f>
        <v>0</v>
      </c>
      <c r="I21" s="9" t="s">
        <v>19</v>
      </c>
      <c r="J21" s="9" t="s">
        <v>20</v>
      </c>
      <c r="K21" s="9" t="s">
        <v>20</v>
      </c>
      <c r="L21" s="9" t="s">
        <v>21</v>
      </c>
      <c r="M21" s="9" t="s">
        <v>22</v>
      </c>
      <c r="N21" s="9" t="s">
        <v>20</v>
      </c>
      <c r="O21" s="9" t="s">
        <v>22</v>
      </c>
      <c r="P21" s="13"/>
      <c r="Q21" s="14"/>
      <c r="R21" s="15"/>
      <c r="S21" s="14"/>
      <c r="T21" s="11"/>
      <c r="U21" s="14"/>
      <c r="V21" s="16"/>
      <c r="W21" s="17"/>
      <c r="X21" s="18"/>
      <c r="Y21" s="30"/>
      <c r="Z21" s="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31" customFormat="1" ht="24" x14ac:dyDescent="0.3">
      <c r="A22" s="21" t="s">
        <v>56</v>
      </c>
      <c r="B22" s="21" t="s">
        <v>66</v>
      </c>
      <c r="C22" s="22" t="s">
        <v>76</v>
      </c>
      <c r="D22" s="23">
        <v>2040000</v>
      </c>
      <c r="E22" s="23">
        <v>1020000</v>
      </c>
      <c r="F22" s="24">
        <v>52</v>
      </c>
      <c r="G22" s="24">
        <v>35</v>
      </c>
      <c r="H22" s="25">
        <v>87</v>
      </c>
      <c r="I22" s="26">
        <v>23.2</v>
      </c>
      <c r="J22" s="26">
        <v>12.2</v>
      </c>
      <c r="K22" s="26">
        <v>12.2</v>
      </c>
      <c r="L22" s="26">
        <v>4.2</v>
      </c>
      <c r="M22" s="26">
        <v>8.4</v>
      </c>
      <c r="N22" s="26">
        <v>10.8</v>
      </c>
      <c r="O22" s="26">
        <v>9.6</v>
      </c>
      <c r="P22" s="26">
        <v>80.599999999999994</v>
      </c>
      <c r="Q22" s="23">
        <v>1000000</v>
      </c>
      <c r="R22" s="27" t="s">
        <v>82</v>
      </c>
      <c r="S22" s="27" t="s">
        <v>82</v>
      </c>
      <c r="T22" s="21" t="s">
        <v>83</v>
      </c>
      <c r="U22" s="17" t="s">
        <v>83</v>
      </c>
      <c r="V22" s="28">
        <v>0.71</v>
      </c>
      <c r="W22" s="17">
        <v>0.71</v>
      </c>
      <c r="X22" s="29">
        <v>43069</v>
      </c>
      <c r="Y22" s="29">
        <v>43069</v>
      </c>
      <c r="Z22" s="17">
        <f>Q22/(0.7*D22)</f>
        <v>0.70028011204481788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</row>
    <row r="23" spans="1:70" s="31" customFormat="1" ht="14.4" x14ac:dyDescent="0.3">
      <c r="A23" s="21" t="s">
        <v>57</v>
      </c>
      <c r="B23" s="21" t="s">
        <v>67</v>
      </c>
      <c r="C23" s="22" t="s">
        <v>77</v>
      </c>
      <c r="D23" s="23">
        <v>3450000</v>
      </c>
      <c r="E23" s="23">
        <v>1600000</v>
      </c>
      <c r="F23" s="24">
        <v>58</v>
      </c>
      <c r="G23" s="24">
        <v>39</v>
      </c>
      <c r="H23" s="25">
        <v>97</v>
      </c>
      <c r="I23" s="26">
        <v>24.4</v>
      </c>
      <c r="J23" s="26">
        <v>12.2</v>
      </c>
      <c r="K23" s="26">
        <v>12.4</v>
      </c>
      <c r="L23" s="26">
        <v>4</v>
      </c>
      <c r="M23" s="26">
        <v>8</v>
      </c>
      <c r="N23" s="26">
        <v>10.199999999999999</v>
      </c>
      <c r="O23" s="26">
        <v>9.4</v>
      </c>
      <c r="P23" s="26">
        <v>80.599999999999994</v>
      </c>
      <c r="Q23" s="23">
        <v>1200000</v>
      </c>
      <c r="R23" s="27" t="s">
        <v>82</v>
      </c>
      <c r="S23" s="27" t="s">
        <v>82</v>
      </c>
      <c r="T23" s="21" t="s">
        <v>83</v>
      </c>
      <c r="U23" s="17" t="s">
        <v>83</v>
      </c>
      <c r="V23" s="28">
        <v>0</v>
      </c>
      <c r="W23" s="17">
        <v>0.5</v>
      </c>
      <c r="X23" s="29">
        <v>43008</v>
      </c>
      <c r="Y23" s="29">
        <v>43008</v>
      </c>
      <c r="Z23" s="17">
        <f t="shared" ref="Z23:Z28" si="0">Q23/(0.7*D23)</f>
        <v>0.49689440993788819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</row>
    <row r="24" spans="1:70" s="31" customFormat="1" ht="36" x14ac:dyDescent="0.3">
      <c r="A24" s="21" t="s">
        <v>59</v>
      </c>
      <c r="B24" s="21" t="s">
        <v>69</v>
      </c>
      <c r="C24" s="22" t="s">
        <v>79</v>
      </c>
      <c r="D24" s="23">
        <v>1911623</v>
      </c>
      <c r="E24" s="23">
        <v>750000</v>
      </c>
      <c r="F24" s="24">
        <v>57</v>
      </c>
      <c r="G24" s="24">
        <v>29</v>
      </c>
      <c r="H24" s="25">
        <v>86</v>
      </c>
      <c r="I24" s="26">
        <v>22.2</v>
      </c>
      <c r="J24" s="26">
        <v>12.4</v>
      </c>
      <c r="K24" s="26">
        <v>12</v>
      </c>
      <c r="L24" s="26">
        <v>4.2</v>
      </c>
      <c r="M24" s="26">
        <v>7.8</v>
      </c>
      <c r="N24" s="26">
        <v>9.8000000000000007</v>
      </c>
      <c r="O24" s="26">
        <v>9.4</v>
      </c>
      <c r="P24" s="26">
        <v>77.8</v>
      </c>
      <c r="Q24" s="23">
        <v>750000</v>
      </c>
      <c r="R24" s="27" t="s">
        <v>82</v>
      </c>
      <c r="S24" s="27" t="s">
        <v>82</v>
      </c>
      <c r="T24" s="21" t="s">
        <v>84</v>
      </c>
      <c r="U24" s="17" t="s">
        <v>83</v>
      </c>
      <c r="V24" s="32">
        <v>0.61399999999999999</v>
      </c>
      <c r="W24" s="17">
        <v>0.62</v>
      </c>
      <c r="X24" s="29">
        <v>42978</v>
      </c>
      <c r="Y24" s="29">
        <v>42978</v>
      </c>
      <c r="Z24" s="17">
        <f t="shared" si="0"/>
        <v>0.56048110502362214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</row>
    <row r="25" spans="1:70" s="31" customFormat="1" ht="48" x14ac:dyDescent="0.3">
      <c r="A25" s="21" t="s">
        <v>60</v>
      </c>
      <c r="B25" s="21" t="s">
        <v>70</v>
      </c>
      <c r="C25" s="22" t="s">
        <v>80</v>
      </c>
      <c r="D25" s="23">
        <v>1653000</v>
      </c>
      <c r="E25" s="23">
        <v>800000</v>
      </c>
      <c r="F25" s="24">
        <v>57</v>
      </c>
      <c r="G25" s="24">
        <v>34</v>
      </c>
      <c r="H25" s="25">
        <v>91</v>
      </c>
      <c r="I25" s="26">
        <v>20.8</v>
      </c>
      <c r="J25" s="26">
        <v>11.8</v>
      </c>
      <c r="K25" s="26">
        <v>10.6</v>
      </c>
      <c r="L25" s="26">
        <v>4.2</v>
      </c>
      <c r="M25" s="26">
        <v>7.8</v>
      </c>
      <c r="N25" s="26">
        <v>10.6</v>
      </c>
      <c r="O25" s="26">
        <v>9.8000000000000007</v>
      </c>
      <c r="P25" s="26">
        <v>75.599999999999994</v>
      </c>
      <c r="Q25" s="23">
        <v>600000</v>
      </c>
      <c r="R25" s="27" t="s">
        <v>82</v>
      </c>
      <c r="S25" s="27" t="s">
        <v>82</v>
      </c>
      <c r="T25" s="21" t="s">
        <v>84</v>
      </c>
      <c r="U25" s="17" t="s">
        <v>83</v>
      </c>
      <c r="V25" s="28">
        <v>0.38</v>
      </c>
      <c r="W25" s="17">
        <v>0.52</v>
      </c>
      <c r="X25" s="29">
        <v>43040</v>
      </c>
      <c r="Y25" s="30">
        <v>43039</v>
      </c>
      <c r="Z25" s="17">
        <f t="shared" si="0"/>
        <v>0.51853772361939332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</row>
    <row r="26" spans="1:70" s="31" customFormat="1" ht="14.4" x14ac:dyDescent="0.3">
      <c r="A26" s="21" t="s">
        <v>54</v>
      </c>
      <c r="B26" s="21" t="s">
        <v>64</v>
      </c>
      <c r="C26" s="22" t="s">
        <v>74</v>
      </c>
      <c r="D26" s="23">
        <v>227300</v>
      </c>
      <c r="E26" s="23">
        <v>110000</v>
      </c>
      <c r="F26" s="24">
        <v>40</v>
      </c>
      <c r="G26" s="24">
        <v>30</v>
      </c>
      <c r="H26" s="25">
        <v>70</v>
      </c>
      <c r="I26" s="26">
        <v>16.399999999999999</v>
      </c>
      <c r="J26" s="26">
        <v>10.199999999999999</v>
      </c>
      <c r="K26" s="26">
        <v>9.6</v>
      </c>
      <c r="L26" s="26">
        <v>4.2</v>
      </c>
      <c r="M26" s="26">
        <v>7.6</v>
      </c>
      <c r="N26" s="26">
        <v>10.8</v>
      </c>
      <c r="O26" s="26">
        <v>6</v>
      </c>
      <c r="P26" s="26">
        <v>64.8</v>
      </c>
      <c r="Q26" s="23">
        <v>110000</v>
      </c>
      <c r="R26" s="27" t="s">
        <v>82</v>
      </c>
      <c r="S26" s="27" t="s">
        <v>82</v>
      </c>
      <c r="T26" s="21" t="s">
        <v>84</v>
      </c>
      <c r="U26" s="17" t="s">
        <v>83</v>
      </c>
      <c r="V26" s="28">
        <v>0</v>
      </c>
      <c r="W26" s="17">
        <v>0.69</v>
      </c>
      <c r="X26" s="29">
        <v>43100</v>
      </c>
      <c r="Y26" s="29">
        <v>43100</v>
      </c>
      <c r="Z26" s="17">
        <f t="shared" si="0"/>
        <v>0.69134560995537675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1:70" s="31" customFormat="1" ht="14.4" x14ac:dyDescent="0.3">
      <c r="A27" s="21" t="s">
        <v>61</v>
      </c>
      <c r="B27" s="21" t="s">
        <v>71</v>
      </c>
      <c r="C27" s="21" t="s">
        <v>81</v>
      </c>
      <c r="D27" s="23">
        <v>1532300</v>
      </c>
      <c r="E27" s="23">
        <v>800000</v>
      </c>
      <c r="F27" s="24">
        <v>54</v>
      </c>
      <c r="G27" s="24">
        <v>35</v>
      </c>
      <c r="H27" s="25">
        <v>89</v>
      </c>
      <c r="I27" s="26">
        <v>19.600000000000001</v>
      </c>
      <c r="J27" s="26">
        <v>10.8</v>
      </c>
      <c r="K27" s="26">
        <v>9.4</v>
      </c>
      <c r="L27" s="26">
        <v>2.8</v>
      </c>
      <c r="M27" s="26">
        <v>7</v>
      </c>
      <c r="N27" s="26">
        <v>6.8</v>
      </c>
      <c r="O27" s="26">
        <v>7.8</v>
      </c>
      <c r="P27" s="26">
        <v>64.2</v>
      </c>
      <c r="Q27" s="23">
        <v>400000</v>
      </c>
      <c r="R27" s="27" t="s">
        <v>82</v>
      </c>
      <c r="S27" s="27" t="s">
        <v>82</v>
      </c>
      <c r="T27" s="21" t="s">
        <v>83</v>
      </c>
      <c r="U27" s="17" t="s">
        <v>83</v>
      </c>
      <c r="V27" s="28">
        <v>0.84</v>
      </c>
      <c r="W27" s="17">
        <v>0.84</v>
      </c>
      <c r="X27" s="29">
        <v>43100</v>
      </c>
      <c r="Y27" s="29">
        <v>43100</v>
      </c>
      <c r="Z27" s="17">
        <f t="shared" si="0"/>
        <v>0.37292212453734347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 s="31" customFormat="1" ht="60" x14ac:dyDescent="0.3">
      <c r="A28" s="21" t="s">
        <v>58</v>
      </c>
      <c r="B28" s="21" t="s">
        <v>68</v>
      </c>
      <c r="C28" s="21" t="s">
        <v>78</v>
      </c>
      <c r="D28" s="23">
        <v>950000</v>
      </c>
      <c r="E28" s="23">
        <v>750000</v>
      </c>
      <c r="F28" s="24">
        <v>43</v>
      </c>
      <c r="G28" s="24">
        <v>39</v>
      </c>
      <c r="H28" s="25">
        <v>82</v>
      </c>
      <c r="I28" s="26">
        <v>16</v>
      </c>
      <c r="J28" s="26">
        <v>10.8</v>
      </c>
      <c r="K28" s="26">
        <v>8.8000000000000007</v>
      </c>
      <c r="L28" s="26">
        <v>3.6</v>
      </c>
      <c r="M28" s="26">
        <v>7</v>
      </c>
      <c r="N28" s="26">
        <v>8</v>
      </c>
      <c r="O28" s="26">
        <v>7.4</v>
      </c>
      <c r="P28" s="26">
        <v>61.6</v>
      </c>
      <c r="Q28" s="23">
        <v>500000</v>
      </c>
      <c r="R28" s="27" t="s">
        <v>82</v>
      </c>
      <c r="S28" s="27" t="s">
        <v>82</v>
      </c>
      <c r="T28" s="21" t="s">
        <v>83</v>
      </c>
      <c r="U28" s="17" t="s">
        <v>83</v>
      </c>
      <c r="V28" s="32">
        <v>0.78949999999999998</v>
      </c>
      <c r="W28" s="17">
        <v>0.79</v>
      </c>
      <c r="X28" s="29">
        <v>43100</v>
      </c>
      <c r="Y28" s="29">
        <v>43100</v>
      </c>
      <c r="Z28" s="17">
        <f t="shared" si="0"/>
        <v>0.75187969924812026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1:70" s="31" customFormat="1" ht="24" x14ac:dyDescent="0.3">
      <c r="A29" s="21" t="s">
        <v>52</v>
      </c>
      <c r="B29" s="21" t="s">
        <v>62</v>
      </c>
      <c r="C29" s="21" t="s">
        <v>72</v>
      </c>
      <c r="D29" s="23">
        <v>1403800</v>
      </c>
      <c r="E29" s="23">
        <v>1000000</v>
      </c>
      <c r="F29" s="24"/>
      <c r="G29" s="24">
        <v>37</v>
      </c>
      <c r="H29" s="25">
        <v>37</v>
      </c>
      <c r="I29" s="26">
        <v>14.2</v>
      </c>
      <c r="J29" s="26">
        <v>10.199999999999999</v>
      </c>
      <c r="K29" s="26">
        <v>9.1999999999999993</v>
      </c>
      <c r="L29" s="26">
        <v>3.8</v>
      </c>
      <c r="M29" s="26">
        <v>6.4</v>
      </c>
      <c r="N29" s="26">
        <v>6.2</v>
      </c>
      <c r="O29" s="26">
        <v>8.8000000000000007</v>
      </c>
      <c r="P29" s="26">
        <v>58.8</v>
      </c>
      <c r="Q29" s="24"/>
      <c r="R29" s="27" t="s">
        <v>82</v>
      </c>
      <c r="S29" s="14"/>
      <c r="T29" s="21" t="s">
        <v>83</v>
      </c>
      <c r="U29" s="17"/>
      <c r="V29" s="32">
        <v>0.497</v>
      </c>
      <c r="W29" s="17"/>
      <c r="X29" s="29">
        <v>43100</v>
      </c>
      <c r="Y29" s="29">
        <v>43100</v>
      </c>
      <c r="Z29" s="17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1:70" s="31" customFormat="1" ht="36" x14ac:dyDescent="0.3">
      <c r="A30" s="21" t="s">
        <v>53</v>
      </c>
      <c r="B30" s="21" t="s">
        <v>63</v>
      </c>
      <c r="C30" s="21" t="s">
        <v>73</v>
      </c>
      <c r="D30" s="23">
        <v>367700</v>
      </c>
      <c r="E30" s="23">
        <v>227000</v>
      </c>
      <c r="F30" s="24"/>
      <c r="G30" s="24">
        <v>34</v>
      </c>
      <c r="H30" s="25">
        <v>34</v>
      </c>
      <c r="I30" s="26">
        <v>13.4</v>
      </c>
      <c r="J30" s="26">
        <v>10.6</v>
      </c>
      <c r="K30" s="26">
        <v>8</v>
      </c>
      <c r="L30" s="26">
        <v>3.4</v>
      </c>
      <c r="M30" s="26">
        <v>6.2</v>
      </c>
      <c r="N30" s="26">
        <v>7</v>
      </c>
      <c r="O30" s="26">
        <v>9.8000000000000007</v>
      </c>
      <c r="P30" s="26">
        <v>58.4</v>
      </c>
      <c r="Q30" s="24"/>
      <c r="R30" s="27" t="s">
        <v>82</v>
      </c>
      <c r="S30" s="14"/>
      <c r="T30" s="21" t="s">
        <v>84</v>
      </c>
      <c r="U30" s="17"/>
      <c r="V30" s="28">
        <v>0.48</v>
      </c>
      <c r="W30" s="17"/>
      <c r="X30" s="29">
        <v>43131</v>
      </c>
      <c r="Y30" s="29">
        <v>43131</v>
      </c>
      <c r="Z30" s="17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1:70" s="19" customFormat="1" ht="14.4" x14ac:dyDescent="0.3">
      <c r="A31" s="21" t="s">
        <v>55</v>
      </c>
      <c r="B31" s="21" t="s">
        <v>65</v>
      </c>
      <c r="C31" s="21" t="s">
        <v>75</v>
      </c>
      <c r="D31" s="23">
        <v>2323163</v>
      </c>
      <c r="E31" s="23">
        <v>885000</v>
      </c>
      <c r="F31" s="24">
        <v>52</v>
      </c>
      <c r="G31" s="24">
        <v>23</v>
      </c>
      <c r="H31" s="33">
        <v>75</v>
      </c>
      <c r="I31" s="34">
        <v>14.2</v>
      </c>
      <c r="J31" s="34">
        <v>10.6</v>
      </c>
      <c r="K31" s="34">
        <v>8.8000000000000007</v>
      </c>
      <c r="L31" s="34">
        <v>3.8</v>
      </c>
      <c r="M31" s="34">
        <v>7.4</v>
      </c>
      <c r="N31" s="34">
        <v>8.1999999999999993</v>
      </c>
      <c r="O31" s="34">
        <v>4.5999999999999996</v>
      </c>
      <c r="P31" s="35">
        <v>57.6</v>
      </c>
      <c r="Q31" s="24"/>
      <c r="R31" s="27" t="s">
        <v>82</v>
      </c>
      <c r="S31" s="14"/>
      <c r="T31" s="21" t="s">
        <v>83</v>
      </c>
      <c r="U31" s="14"/>
      <c r="V31" s="28">
        <v>0.75</v>
      </c>
      <c r="W31" s="17"/>
      <c r="X31" s="29">
        <v>43100</v>
      </c>
      <c r="Y31" s="29">
        <v>43100</v>
      </c>
      <c r="Z31" s="30"/>
    </row>
    <row r="32" spans="1:70" ht="12.6" x14ac:dyDescent="0.3">
      <c r="E32" s="4">
        <f>SUM(E22:E31)</f>
        <v>7942000</v>
      </c>
      <c r="Q32" s="5">
        <f>SUM(Q22:Q31)</f>
        <v>4560000</v>
      </c>
    </row>
    <row r="33" spans="1:17" x14ac:dyDescent="0.3">
      <c r="P33" s="1" t="s">
        <v>27</v>
      </c>
      <c r="Q33" s="4">
        <f>7000000-Q32</f>
        <v>2440000</v>
      </c>
    </row>
    <row r="36" spans="1:17" ht="19.5" customHeigh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</sheetData>
  <sheetProtection selectLockedCells="1" selectUnlockedCells="1"/>
  <sortState ref="A22:Q31">
    <sortCondition descending="1" ref="P22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A36:O36"/>
  </mergeCells>
  <dataValidations count="7">
    <dataValidation type="whole" allowBlank="1" showInputMessage="1" showErrorMessage="1" errorTitle="ZNOVU A LÉPE" error="To je móóóóóóc!!!!" sqref="H22:H31">
      <formula1>0</formula1>
      <formula2>30</formula2>
    </dataValidation>
    <dataValidation type="whole" showInputMessage="1" showErrorMessage="1" errorTitle="ZNOVU A LÉPE" error="To je móóóóóóc!!!!" sqref="I22:J31">
      <formula1>0</formula1>
      <formula2>15</formula2>
    </dataValidation>
    <dataValidation type="whole" allowBlank="1" showInputMessage="1" showErrorMessage="1" errorTitle="ZNOVU A LÉPE" error="To je móóóóóóc!!!!" sqref="K22:K31">
      <formula1>0</formula1>
      <formula2>5</formula2>
    </dataValidation>
    <dataValidation type="whole" showInputMessage="1" showErrorMessage="1" errorTitle="ZNOVU A LÉPE" error="To je móóóóóóc!!!!" sqref="L22:L31">
      <formula1>0</formula1>
      <formula2>10</formula2>
    </dataValidation>
    <dataValidation type="whole" showInputMessage="1" showErrorMessage="1" errorTitle="ZNOVU A LÉPE" error="To je móóóóóóc!!!!_x000a__x000a_" sqref="M22:M31">
      <formula1>0</formula1>
      <formula2>15</formula2>
    </dataValidation>
    <dataValidation type="whole" showInputMessage="1" showErrorMessage="1" errorTitle="ZNOVU A LÉPE" error="To je móóóóóóc!!!!_x000a__x000a_" sqref="N22:N31">
      <formula1>0</formula1>
      <formula2>10</formula2>
    </dataValidation>
    <dataValidation type="whole" showInputMessage="1" showErrorMessage="1" errorTitle="ZNOVU A LÉPE" error="To je móóóóóóc!!!!" sqref="O22:O31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7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topLeftCell="A19" workbookViewId="0">
      <selection activeCell="F29" sqref="F29"/>
    </sheetView>
  </sheetViews>
  <sheetFormatPr defaultColWidth="9.109375" defaultRowHeight="12" x14ac:dyDescent="0.3"/>
  <cols>
    <col min="1" max="1" width="9.6640625" style="1" customWidth="1"/>
    <col min="2" max="2" width="11.88671875" style="1" customWidth="1"/>
    <col min="3" max="3" width="24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9" width="10.44140625" style="1" customWidth="1"/>
    <col min="10" max="10" width="9.109375" style="1"/>
    <col min="11" max="11" width="10.33203125" style="1" customWidth="1"/>
    <col min="12" max="15" width="9.109375" style="1"/>
    <col min="16" max="16" width="10.109375" style="1" bestFit="1" customWidth="1"/>
    <col min="17" max="18" width="10.109375" style="1" customWidth="1"/>
    <col min="19" max="19" width="13.44140625" style="1" customWidth="1"/>
    <col min="20" max="20" width="21.33203125" style="1" customWidth="1"/>
    <col min="21" max="22" width="9.109375" style="1"/>
    <col min="23" max="23" width="9" style="1" customWidth="1"/>
    <col min="24" max="24" width="10.5546875" style="1" customWidth="1"/>
    <col min="25" max="25" width="10.88671875" style="1" bestFit="1" customWidth="1"/>
    <col min="26" max="26" width="10.33203125" style="1" customWidth="1"/>
    <col min="27" max="27" width="12.44140625" style="1" customWidth="1"/>
    <col min="28" max="28" width="9.109375" style="1" customWidth="1"/>
    <col min="29" max="16384" width="9.109375" style="1"/>
  </cols>
  <sheetData>
    <row r="1" spans="1:17" ht="35.25" customHeight="1" x14ac:dyDescent="0.3">
      <c r="A1" s="1" t="s">
        <v>46</v>
      </c>
    </row>
    <row r="2" spans="1:17" ht="12.6" x14ac:dyDescent="0.3">
      <c r="A2" s="1" t="s">
        <v>43</v>
      </c>
      <c r="I2" s="3" t="s">
        <v>0</v>
      </c>
    </row>
    <row r="3" spans="1:17" ht="12.6" x14ac:dyDescent="0.3">
      <c r="A3" s="1" t="s">
        <v>25</v>
      </c>
      <c r="I3" s="1" t="s">
        <v>33</v>
      </c>
    </row>
    <row r="4" spans="1:17" ht="12.6" x14ac:dyDescent="0.3">
      <c r="A4" s="1" t="s">
        <v>44</v>
      </c>
      <c r="I4" s="1" t="s">
        <v>36</v>
      </c>
    </row>
    <row r="5" spans="1:17" ht="12.6" x14ac:dyDescent="0.3">
      <c r="A5" s="1" t="s">
        <v>45</v>
      </c>
      <c r="I5" s="1" t="s">
        <v>37</v>
      </c>
    </row>
    <row r="6" spans="1:17" ht="12.6" x14ac:dyDescent="0.3">
      <c r="A6" s="1" t="s">
        <v>34</v>
      </c>
      <c r="I6" s="1" t="s">
        <v>38</v>
      </c>
    </row>
    <row r="7" spans="1:17" ht="12.6" x14ac:dyDescent="0.3">
      <c r="A7" s="1" t="s">
        <v>35</v>
      </c>
      <c r="I7" s="1" t="s">
        <v>39</v>
      </c>
    </row>
    <row r="8" spans="1:17" x14ac:dyDescent="0.3">
      <c r="I8" s="7" t="s">
        <v>40</v>
      </c>
      <c r="J8" s="7"/>
      <c r="K8" s="7"/>
      <c r="L8" s="7"/>
      <c r="M8" s="7"/>
      <c r="N8" s="7"/>
      <c r="O8" s="7"/>
      <c r="P8" s="7"/>
      <c r="Q8" s="7"/>
    </row>
    <row r="9" spans="1:17" x14ac:dyDescent="0.3"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I10" s="7" t="s">
        <v>49</v>
      </c>
      <c r="J10" s="7"/>
      <c r="K10" s="7"/>
      <c r="L10" s="7"/>
      <c r="M10" s="7"/>
      <c r="N10" s="7"/>
      <c r="O10" s="7"/>
      <c r="P10" s="7"/>
      <c r="Q10" s="7"/>
    </row>
    <row r="11" spans="1:17" x14ac:dyDescent="0.3">
      <c r="I11" s="7" t="s">
        <v>48</v>
      </c>
      <c r="J11" s="7"/>
      <c r="K11" s="7"/>
      <c r="L11" s="7"/>
      <c r="M11" s="7"/>
      <c r="N11" s="7"/>
      <c r="O11" s="7"/>
      <c r="P11" s="7"/>
      <c r="Q11" s="7"/>
    </row>
    <row r="12" spans="1:17" x14ac:dyDescent="0.3">
      <c r="I12" s="7" t="s">
        <v>50</v>
      </c>
      <c r="J12" s="7"/>
      <c r="K12" s="7"/>
      <c r="L12" s="7"/>
      <c r="M12" s="7"/>
      <c r="N12" s="7"/>
      <c r="O12" s="7"/>
      <c r="P12" s="7"/>
      <c r="Q12" s="7"/>
    </row>
    <row r="13" spans="1:17" x14ac:dyDescent="0.3">
      <c r="I13" s="7" t="s">
        <v>51</v>
      </c>
      <c r="J13" s="7"/>
      <c r="K13" s="7"/>
      <c r="L13" s="7"/>
      <c r="M13" s="7"/>
      <c r="N13" s="7"/>
      <c r="O13" s="7"/>
      <c r="P13" s="7"/>
      <c r="Q13" s="7"/>
    </row>
    <row r="14" spans="1:17" x14ac:dyDescent="0.3"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I15" s="1" t="s">
        <v>47</v>
      </c>
    </row>
    <row r="16" spans="1:17" x14ac:dyDescent="0.3">
      <c r="I16" s="1" t="s">
        <v>41</v>
      </c>
    </row>
    <row r="17" spans="1:70" x14ac:dyDescent="0.3">
      <c r="I17" s="1" t="s">
        <v>42</v>
      </c>
    </row>
    <row r="20" spans="1:70" ht="92.25" customHeight="1" x14ac:dyDescent="0.3">
      <c r="A20" s="9" t="s">
        <v>1</v>
      </c>
      <c r="B20" s="9" t="s">
        <v>2</v>
      </c>
      <c r="C20" s="9" t="s">
        <v>31</v>
      </c>
      <c r="D20" s="9" t="s">
        <v>23</v>
      </c>
      <c r="E20" s="9" t="s">
        <v>3</v>
      </c>
      <c r="F20" s="9" t="s">
        <v>4</v>
      </c>
      <c r="G20" s="9" t="s">
        <v>5</v>
      </c>
      <c r="H20" s="9" t="s">
        <v>6</v>
      </c>
      <c r="I20" s="10" t="s">
        <v>28</v>
      </c>
      <c r="J20" s="10" t="s">
        <v>24</v>
      </c>
      <c r="K20" s="10" t="s">
        <v>29</v>
      </c>
      <c r="L20" s="10" t="s">
        <v>7</v>
      </c>
      <c r="M20" s="10" t="s">
        <v>8</v>
      </c>
      <c r="N20" s="10" t="s">
        <v>30</v>
      </c>
      <c r="O20" s="10" t="s">
        <v>9</v>
      </c>
      <c r="P20" s="9" t="s">
        <v>10</v>
      </c>
      <c r="Q20" s="66"/>
      <c r="R20" s="3"/>
      <c r="S20" s="3"/>
      <c r="T20" s="3"/>
      <c r="U20" s="3"/>
      <c r="V20" s="3"/>
      <c r="W20" s="3"/>
      <c r="X20" s="3"/>
      <c r="Y20" s="3"/>
      <c r="Z20" s="3"/>
    </row>
    <row r="21" spans="1:70" s="8" customFormat="1" ht="12.6" x14ac:dyDescent="0.3">
      <c r="A21" s="21"/>
      <c r="B21" s="21"/>
      <c r="C21" s="21"/>
      <c r="D21" s="23"/>
      <c r="E21" s="23"/>
      <c r="F21" s="24"/>
      <c r="G21" s="24"/>
      <c r="H21" s="24">
        <f>SUM(F21:G21)</f>
        <v>0</v>
      </c>
      <c r="I21" s="9" t="s">
        <v>19</v>
      </c>
      <c r="J21" s="9" t="s">
        <v>20</v>
      </c>
      <c r="K21" s="9" t="s">
        <v>20</v>
      </c>
      <c r="L21" s="9" t="s">
        <v>21</v>
      </c>
      <c r="M21" s="9" t="s">
        <v>22</v>
      </c>
      <c r="N21" s="9" t="s">
        <v>20</v>
      </c>
      <c r="O21" s="9" t="s">
        <v>22</v>
      </c>
      <c r="P21" s="24"/>
      <c r="Q21" s="67"/>
      <c r="R21" s="40"/>
      <c r="S21" s="1"/>
      <c r="T21" s="41"/>
      <c r="U21" s="1"/>
      <c r="V21" s="42"/>
      <c r="W21" s="68"/>
      <c r="X21" s="4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8" customFormat="1" ht="24" x14ac:dyDescent="0.2">
      <c r="A22" s="65" t="s">
        <v>52</v>
      </c>
      <c r="B22" s="65" t="s">
        <v>62</v>
      </c>
      <c r="C22" s="65" t="s">
        <v>72</v>
      </c>
      <c r="D22" s="65">
        <v>1403800</v>
      </c>
      <c r="E22" s="65">
        <v>1000000</v>
      </c>
      <c r="F22" s="65">
        <v>0</v>
      </c>
      <c r="G22" s="65">
        <v>37</v>
      </c>
      <c r="H22" s="65">
        <v>37</v>
      </c>
      <c r="I22" s="65">
        <v>12</v>
      </c>
      <c r="J22" s="65">
        <v>10</v>
      </c>
      <c r="K22" s="65">
        <v>8</v>
      </c>
      <c r="L22" s="65">
        <v>4</v>
      </c>
      <c r="M22" s="65">
        <v>7</v>
      </c>
      <c r="N22" s="65">
        <v>10</v>
      </c>
      <c r="O22" s="65">
        <v>9</v>
      </c>
      <c r="P22" s="65">
        <v>60</v>
      </c>
      <c r="Q22" s="69"/>
      <c r="R22" s="40"/>
      <c r="S22" s="1"/>
      <c r="T22" s="41"/>
      <c r="U22" s="68"/>
      <c r="V22" s="42"/>
      <c r="W22" s="68"/>
      <c r="X22" s="44"/>
      <c r="Y22" s="70"/>
      <c r="Z22" s="6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8" customFormat="1" ht="36" x14ac:dyDescent="0.2">
      <c r="A23" s="65" t="s">
        <v>53</v>
      </c>
      <c r="B23" s="65" t="s">
        <v>63</v>
      </c>
      <c r="C23" s="65" t="s">
        <v>73</v>
      </c>
      <c r="D23" s="65">
        <v>367700</v>
      </c>
      <c r="E23" s="65">
        <v>227000</v>
      </c>
      <c r="F23" s="65">
        <v>0</v>
      </c>
      <c r="G23" s="65">
        <v>34</v>
      </c>
      <c r="H23" s="65">
        <v>34</v>
      </c>
      <c r="I23" s="65">
        <v>12</v>
      </c>
      <c r="J23" s="65">
        <v>10</v>
      </c>
      <c r="K23" s="65">
        <v>8</v>
      </c>
      <c r="L23" s="65">
        <v>4</v>
      </c>
      <c r="M23" s="65">
        <v>7</v>
      </c>
      <c r="N23" s="65">
        <v>10</v>
      </c>
      <c r="O23" s="65">
        <v>9</v>
      </c>
      <c r="P23" s="65">
        <v>60</v>
      </c>
      <c r="Q23" s="69"/>
      <c r="R23" s="40"/>
      <c r="S23" s="1"/>
      <c r="T23" s="41"/>
      <c r="U23" s="68"/>
      <c r="V23" s="42"/>
      <c r="W23" s="68"/>
      <c r="X23" s="44"/>
      <c r="Y23" s="70"/>
      <c r="Z23" s="68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8" customFormat="1" x14ac:dyDescent="0.2">
      <c r="A24" s="65" t="s">
        <v>54</v>
      </c>
      <c r="B24" s="65" t="s">
        <v>64</v>
      </c>
      <c r="C24" s="65" t="s">
        <v>74</v>
      </c>
      <c r="D24" s="65">
        <v>227300</v>
      </c>
      <c r="E24" s="65">
        <v>110000</v>
      </c>
      <c r="F24" s="65">
        <v>40</v>
      </c>
      <c r="G24" s="65">
        <v>30</v>
      </c>
      <c r="H24" s="65">
        <v>70</v>
      </c>
      <c r="I24" s="65">
        <v>11</v>
      </c>
      <c r="J24" s="65">
        <v>10</v>
      </c>
      <c r="K24" s="65">
        <v>8</v>
      </c>
      <c r="L24" s="65">
        <v>4</v>
      </c>
      <c r="M24" s="65">
        <v>7</v>
      </c>
      <c r="N24" s="65">
        <v>10</v>
      </c>
      <c r="O24" s="65">
        <v>6</v>
      </c>
      <c r="P24" s="65">
        <v>56</v>
      </c>
      <c r="Q24" s="69"/>
      <c r="R24" s="40"/>
      <c r="S24" s="1"/>
      <c r="T24" s="41"/>
      <c r="U24" s="68"/>
      <c r="V24" s="71"/>
      <c r="W24" s="68"/>
      <c r="X24" s="44"/>
      <c r="Y24" s="70"/>
      <c r="Z24" s="68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8" customFormat="1" x14ac:dyDescent="0.2">
      <c r="A25" s="65" t="s">
        <v>55</v>
      </c>
      <c r="B25" s="65" t="s">
        <v>85</v>
      </c>
      <c r="C25" s="65" t="s">
        <v>75</v>
      </c>
      <c r="D25" s="65">
        <v>2323163</v>
      </c>
      <c r="E25" s="65">
        <v>885000</v>
      </c>
      <c r="F25" s="65">
        <v>52</v>
      </c>
      <c r="G25" s="65">
        <v>23</v>
      </c>
      <c r="H25" s="65">
        <v>75</v>
      </c>
      <c r="I25" s="65">
        <v>14</v>
      </c>
      <c r="J25" s="65">
        <v>13</v>
      </c>
      <c r="K25" s="65">
        <v>10</v>
      </c>
      <c r="L25" s="65">
        <v>4</v>
      </c>
      <c r="M25" s="65">
        <v>8</v>
      </c>
      <c r="N25" s="65">
        <v>10</v>
      </c>
      <c r="O25" s="65">
        <v>6</v>
      </c>
      <c r="P25" s="65">
        <v>65</v>
      </c>
      <c r="Q25" s="69"/>
      <c r="R25" s="40"/>
      <c r="S25" s="1"/>
      <c r="T25" s="41"/>
      <c r="U25" s="68"/>
      <c r="V25" s="42"/>
      <c r="W25" s="68"/>
      <c r="X25" s="44"/>
      <c r="Y25" s="70"/>
      <c r="Z25" s="6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8" customFormat="1" ht="24" x14ac:dyDescent="0.2">
      <c r="A26" s="65" t="s">
        <v>56</v>
      </c>
      <c r="B26" s="65" t="s">
        <v>66</v>
      </c>
      <c r="C26" s="65" t="s">
        <v>76</v>
      </c>
      <c r="D26" s="65">
        <v>2040000</v>
      </c>
      <c r="E26" s="65">
        <v>1020000</v>
      </c>
      <c r="F26" s="65">
        <v>52</v>
      </c>
      <c r="G26" s="65">
        <v>35</v>
      </c>
      <c r="H26" s="65">
        <v>87</v>
      </c>
      <c r="I26" s="65">
        <v>27</v>
      </c>
      <c r="J26" s="65">
        <v>14</v>
      </c>
      <c r="K26" s="65">
        <v>14</v>
      </c>
      <c r="L26" s="65">
        <v>4</v>
      </c>
      <c r="M26" s="65">
        <v>9</v>
      </c>
      <c r="N26" s="65">
        <v>13</v>
      </c>
      <c r="O26" s="65">
        <v>9</v>
      </c>
      <c r="P26" s="65">
        <v>90</v>
      </c>
      <c r="Q26" s="69"/>
      <c r="R26" s="40"/>
      <c r="S26" s="1"/>
      <c r="T26" s="41"/>
      <c r="U26" s="68"/>
      <c r="V26" s="42"/>
      <c r="W26" s="68"/>
      <c r="X26" s="44"/>
      <c r="Y26" s="70"/>
      <c r="Z26" s="6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8" customFormat="1" x14ac:dyDescent="0.2">
      <c r="A27" s="65" t="s">
        <v>57</v>
      </c>
      <c r="B27" s="65" t="s">
        <v>67</v>
      </c>
      <c r="C27" s="65" t="s">
        <v>77</v>
      </c>
      <c r="D27" s="65">
        <v>3450000</v>
      </c>
      <c r="E27" s="65">
        <v>1600000</v>
      </c>
      <c r="F27" s="65">
        <v>58</v>
      </c>
      <c r="G27" s="65">
        <v>39</v>
      </c>
      <c r="H27" s="65">
        <v>97</v>
      </c>
      <c r="I27" s="65">
        <v>27</v>
      </c>
      <c r="J27" s="65">
        <v>14</v>
      </c>
      <c r="K27" s="65">
        <v>14</v>
      </c>
      <c r="L27" s="65">
        <v>4</v>
      </c>
      <c r="M27" s="65">
        <v>9</v>
      </c>
      <c r="N27" s="65">
        <v>13</v>
      </c>
      <c r="O27" s="65">
        <v>9</v>
      </c>
      <c r="P27" s="65">
        <v>90</v>
      </c>
      <c r="Q27" s="69"/>
      <c r="R27" s="40"/>
      <c r="S27" s="1"/>
      <c r="T27" s="41"/>
      <c r="U27" s="68"/>
      <c r="V27" s="42"/>
      <c r="W27" s="68"/>
      <c r="X27" s="44"/>
      <c r="Y27" s="70"/>
      <c r="Z27" s="6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8" customFormat="1" ht="60" x14ac:dyDescent="0.2">
      <c r="A28" s="65" t="s">
        <v>58</v>
      </c>
      <c r="B28" s="65" t="s">
        <v>68</v>
      </c>
      <c r="C28" s="65" t="s">
        <v>78</v>
      </c>
      <c r="D28" s="65">
        <v>950000</v>
      </c>
      <c r="E28" s="65">
        <v>750000</v>
      </c>
      <c r="F28" s="65">
        <v>43</v>
      </c>
      <c r="G28" s="65">
        <v>39</v>
      </c>
      <c r="H28" s="65">
        <v>82</v>
      </c>
      <c r="I28" s="65">
        <v>20</v>
      </c>
      <c r="J28" s="65">
        <v>12</v>
      </c>
      <c r="K28" s="65">
        <v>12</v>
      </c>
      <c r="L28" s="65">
        <v>4</v>
      </c>
      <c r="M28" s="65">
        <v>8</v>
      </c>
      <c r="N28" s="65">
        <v>10</v>
      </c>
      <c r="O28" s="65">
        <v>8</v>
      </c>
      <c r="P28" s="65">
        <v>74</v>
      </c>
      <c r="Q28" s="69"/>
      <c r="R28" s="40"/>
      <c r="S28" s="1"/>
      <c r="T28" s="41"/>
      <c r="U28" s="68"/>
      <c r="V28" s="71"/>
      <c r="W28" s="68"/>
      <c r="X28" s="44"/>
      <c r="Y28" s="70"/>
      <c r="Z28" s="6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8" customFormat="1" ht="36" x14ac:dyDescent="0.2">
      <c r="A29" s="65" t="s">
        <v>59</v>
      </c>
      <c r="B29" s="65" t="s">
        <v>69</v>
      </c>
      <c r="C29" s="65" t="s">
        <v>79</v>
      </c>
      <c r="D29" s="65">
        <v>1911623</v>
      </c>
      <c r="E29" s="65">
        <v>750000</v>
      </c>
      <c r="F29" s="65">
        <v>57</v>
      </c>
      <c r="G29" s="65">
        <v>29</v>
      </c>
      <c r="H29" s="65">
        <v>86</v>
      </c>
      <c r="I29" s="65">
        <v>26</v>
      </c>
      <c r="J29" s="65">
        <v>14</v>
      </c>
      <c r="K29" s="65">
        <v>14</v>
      </c>
      <c r="L29" s="65">
        <v>4</v>
      </c>
      <c r="M29" s="65">
        <v>8</v>
      </c>
      <c r="N29" s="65">
        <v>10</v>
      </c>
      <c r="O29" s="65">
        <v>9</v>
      </c>
      <c r="P29" s="65">
        <v>85</v>
      </c>
      <c r="Q29" s="72"/>
      <c r="R29" s="40"/>
      <c r="S29" s="1"/>
      <c r="T29" s="41"/>
      <c r="U29" s="68"/>
      <c r="V29" s="71"/>
      <c r="W29" s="68"/>
      <c r="X29" s="44"/>
      <c r="Y29" s="70"/>
      <c r="Z29" s="6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8" customFormat="1" ht="48" x14ac:dyDescent="0.2">
      <c r="A30" s="65" t="s">
        <v>60</v>
      </c>
      <c r="B30" s="65" t="s">
        <v>70</v>
      </c>
      <c r="C30" s="65" t="s">
        <v>80</v>
      </c>
      <c r="D30" s="65">
        <v>1653000</v>
      </c>
      <c r="E30" s="65">
        <v>800000</v>
      </c>
      <c r="F30" s="65">
        <v>57</v>
      </c>
      <c r="G30" s="65">
        <v>34</v>
      </c>
      <c r="H30" s="65">
        <v>91</v>
      </c>
      <c r="I30" s="65">
        <v>22</v>
      </c>
      <c r="J30" s="65">
        <v>12</v>
      </c>
      <c r="K30" s="65">
        <v>12</v>
      </c>
      <c r="L30" s="65">
        <v>4</v>
      </c>
      <c r="M30" s="65">
        <v>8</v>
      </c>
      <c r="N30" s="65">
        <v>11</v>
      </c>
      <c r="O30" s="65">
        <v>9</v>
      </c>
      <c r="P30" s="65">
        <v>78</v>
      </c>
      <c r="Q30" s="72"/>
      <c r="R30" s="40"/>
      <c r="S30" s="1"/>
      <c r="T30" s="41"/>
      <c r="U30" s="68"/>
      <c r="V30" s="42"/>
      <c r="W30" s="68"/>
      <c r="X30" s="44"/>
      <c r="Y30" s="70"/>
      <c r="Z30" s="68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x14ac:dyDescent="0.2">
      <c r="A31" s="63" t="s">
        <v>61</v>
      </c>
      <c r="B31" s="63" t="s">
        <v>71</v>
      </c>
      <c r="C31" s="63" t="s">
        <v>81</v>
      </c>
      <c r="D31" s="63">
        <v>1532300</v>
      </c>
      <c r="E31" s="63">
        <v>800000</v>
      </c>
      <c r="F31" s="63">
        <v>54</v>
      </c>
      <c r="G31" s="63">
        <v>35</v>
      </c>
      <c r="H31" s="63">
        <v>89</v>
      </c>
      <c r="I31" s="63">
        <v>26</v>
      </c>
      <c r="J31" s="63">
        <v>13</v>
      </c>
      <c r="K31" s="63">
        <v>11</v>
      </c>
      <c r="L31" s="63">
        <v>3</v>
      </c>
      <c r="M31" s="63">
        <v>8</v>
      </c>
      <c r="N31" s="63">
        <v>12</v>
      </c>
      <c r="O31" s="63">
        <v>9</v>
      </c>
      <c r="P31" s="64">
        <v>82</v>
      </c>
      <c r="Q31" s="72"/>
      <c r="R31" s="40"/>
      <c r="T31" s="41"/>
      <c r="V31" s="42"/>
      <c r="W31" s="68"/>
      <c r="X31" s="44"/>
      <c r="Y31" s="70"/>
      <c r="Z31" s="70"/>
    </row>
    <row r="32" spans="1:70" ht="12.6" x14ac:dyDescent="0.3">
      <c r="E32" s="4">
        <f>SUM(E22:E31)</f>
        <v>7942000</v>
      </c>
      <c r="Q32" s="5"/>
    </row>
    <row r="33" spans="1:17" x14ac:dyDescent="0.3">
      <c r="Q33" s="4"/>
    </row>
    <row r="36" spans="1:17" ht="19.5" customHeight="1" x14ac:dyDescent="0.3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</sheetData>
  <mergeCells count="1">
    <mergeCell ref="A36:O36"/>
  </mergeCells>
  <dataValidations count="7">
    <dataValidation type="whole" allowBlank="1" showInputMessage="1" showErrorMessage="1" errorTitle="ZNOVU A LÉPE" error="To je móóóóóóc!!!!" sqref="H22:H31">
      <formula1>0</formula1>
      <formula2>30</formula2>
    </dataValidation>
    <dataValidation type="whole" showInputMessage="1" showErrorMessage="1" errorTitle="ZNOVU A LÉPE" error="To je móóóóóóc!!!!" sqref="I22:J31">
      <formula1>0</formula1>
      <formula2>15</formula2>
    </dataValidation>
    <dataValidation type="whole" allowBlank="1" showInputMessage="1" showErrorMessage="1" errorTitle="ZNOVU A LÉPE" error="To je móóóóóóc!!!!" sqref="K22:K31">
      <formula1>0</formula1>
      <formula2>5</formula2>
    </dataValidation>
    <dataValidation type="whole" showInputMessage="1" showErrorMessage="1" errorTitle="ZNOVU A LÉPE" error="To je móóóóóóc!!!!" sqref="L22:L31">
      <formula1>0</formula1>
      <formula2>10</formula2>
    </dataValidation>
    <dataValidation type="whole" showInputMessage="1" showErrorMessage="1" errorTitle="ZNOVU A LÉPE" error="To je móóóóóóc!!!!_x000a__x000a_" sqref="M22:M31">
      <formula1>0</formula1>
      <formula2>15</formula2>
    </dataValidation>
    <dataValidation type="whole" showInputMessage="1" showErrorMessage="1" errorTitle="ZNOVU A LÉPE" error="To je móóóóóóc!!!!_x000a__x000a_" sqref="N22:N31">
      <formula1>0</formula1>
      <formula2>10</formula2>
    </dataValidation>
    <dataValidation type="whole" showInputMessage="1" showErrorMessage="1" errorTitle="ZNOVU A LÉPE" error="To je móóóóóóc!!!!" sqref="O22:O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zoomScale="68" zoomScaleNormal="68" workbookViewId="0">
      <selection sqref="A1:XFD1048576"/>
    </sheetView>
  </sheetViews>
  <sheetFormatPr defaultColWidth="9.109375" defaultRowHeight="12" x14ac:dyDescent="0.3"/>
  <cols>
    <col min="1" max="1" width="9.6640625" style="1" customWidth="1"/>
    <col min="2" max="2" width="11.88671875" style="1" customWidth="1"/>
    <col min="3" max="3" width="24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9" width="10.44140625" style="1" customWidth="1"/>
    <col min="10" max="10" width="9.109375" style="1"/>
    <col min="11" max="11" width="10.33203125" style="1" customWidth="1"/>
    <col min="12" max="15" width="9.109375" style="1"/>
    <col min="16" max="16" width="10.109375" style="1" bestFit="1" customWidth="1"/>
    <col min="17" max="18" width="10.109375" style="1" customWidth="1"/>
    <col min="19" max="19" width="13.44140625" style="1" customWidth="1"/>
    <col min="20" max="20" width="21.33203125" style="1" customWidth="1"/>
    <col min="21" max="22" width="9.109375" style="1"/>
    <col min="23" max="23" width="9" style="1" customWidth="1"/>
    <col min="24" max="24" width="10.5546875" style="1" customWidth="1"/>
    <col min="25" max="25" width="10.88671875" style="1" bestFit="1" customWidth="1"/>
    <col min="26" max="26" width="10.33203125" style="1" customWidth="1"/>
    <col min="27" max="27" width="12.44140625" style="1" customWidth="1"/>
    <col min="28" max="28" width="9.109375" style="1" customWidth="1"/>
    <col min="29" max="16384" width="9.109375" style="1"/>
  </cols>
  <sheetData>
    <row r="1" spans="1:17" ht="35.25" customHeight="1" x14ac:dyDescent="0.3">
      <c r="A1" s="1" t="s">
        <v>46</v>
      </c>
    </row>
    <row r="2" spans="1:17" ht="12.6" x14ac:dyDescent="0.3">
      <c r="A2" s="1" t="s">
        <v>43</v>
      </c>
      <c r="I2" s="3" t="s">
        <v>0</v>
      </c>
    </row>
    <row r="3" spans="1:17" ht="12.6" x14ac:dyDescent="0.3">
      <c r="A3" s="1" t="s">
        <v>25</v>
      </c>
      <c r="I3" s="1" t="s">
        <v>33</v>
      </c>
    </row>
    <row r="4" spans="1:17" ht="12.6" x14ac:dyDescent="0.3">
      <c r="A4" s="1" t="s">
        <v>44</v>
      </c>
      <c r="I4" s="1" t="s">
        <v>36</v>
      </c>
    </row>
    <row r="5" spans="1:17" ht="12.6" x14ac:dyDescent="0.3">
      <c r="A5" s="1" t="s">
        <v>45</v>
      </c>
      <c r="I5" s="1" t="s">
        <v>37</v>
      </c>
    </row>
    <row r="6" spans="1:17" ht="12.6" x14ac:dyDescent="0.3">
      <c r="A6" s="1" t="s">
        <v>34</v>
      </c>
      <c r="I6" s="1" t="s">
        <v>38</v>
      </c>
    </row>
    <row r="7" spans="1:17" ht="12.6" x14ac:dyDescent="0.3">
      <c r="A7" s="1" t="s">
        <v>35</v>
      </c>
      <c r="I7" s="1" t="s">
        <v>39</v>
      </c>
    </row>
    <row r="8" spans="1:17" x14ac:dyDescent="0.3">
      <c r="I8" s="7" t="s">
        <v>40</v>
      </c>
      <c r="J8" s="7"/>
      <c r="K8" s="7"/>
      <c r="L8" s="7"/>
      <c r="M8" s="7"/>
      <c r="N8" s="7"/>
      <c r="O8" s="7"/>
      <c r="P8" s="7"/>
      <c r="Q8" s="7"/>
    </row>
    <row r="9" spans="1:17" x14ac:dyDescent="0.3"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I10" s="7" t="s">
        <v>49</v>
      </c>
      <c r="J10" s="7"/>
      <c r="K10" s="7"/>
      <c r="L10" s="7"/>
      <c r="M10" s="7"/>
      <c r="N10" s="7"/>
      <c r="O10" s="7"/>
      <c r="P10" s="7"/>
      <c r="Q10" s="7"/>
    </row>
    <row r="11" spans="1:17" x14ac:dyDescent="0.3">
      <c r="I11" s="7" t="s">
        <v>48</v>
      </c>
      <c r="J11" s="7"/>
      <c r="K11" s="7"/>
      <c r="L11" s="7"/>
      <c r="M11" s="7"/>
      <c r="N11" s="7"/>
      <c r="O11" s="7"/>
      <c r="P11" s="7"/>
      <c r="Q11" s="7"/>
    </row>
    <row r="12" spans="1:17" x14ac:dyDescent="0.3">
      <c r="I12" s="7" t="s">
        <v>50</v>
      </c>
      <c r="J12" s="7"/>
      <c r="K12" s="7"/>
      <c r="L12" s="7"/>
      <c r="M12" s="7"/>
      <c r="N12" s="7"/>
      <c r="O12" s="7"/>
      <c r="P12" s="7"/>
      <c r="Q12" s="7"/>
    </row>
    <row r="13" spans="1:17" x14ac:dyDescent="0.3">
      <c r="I13" s="7" t="s">
        <v>51</v>
      </c>
      <c r="J13" s="7"/>
      <c r="K13" s="7"/>
      <c r="L13" s="7"/>
      <c r="M13" s="7"/>
      <c r="N13" s="7"/>
      <c r="O13" s="7"/>
      <c r="P13" s="7"/>
      <c r="Q13" s="7"/>
    </row>
    <row r="14" spans="1:17" x14ac:dyDescent="0.3"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I15" s="1" t="s">
        <v>47</v>
      </c>
    </row>
    <row r="16" spans="1:17" x14ac:dyDescent="0.3">
      <c r="I16" s="1" t="s">
        <v>41</v>
      </c>
    </row>
    <row r="17" spans="1:70" x14ac:dyDescent="0.3">
      <c r="I17" s="1" t="s">
        <v>42</v>
      </c>
    </row>
    <row r="20" spans="1:70" ht="92.25" customHeight="1" x14ac:dyDescent="0.3">
      <c r="A20" s="9" t="s">
        <v>1</v>
      </c>
      <c r="B20" s="9" t="s">
        <v>2</v>
      </c>
      <c r="C20" s="9" t="s">
        <v>31</v>
      </c>
      <c r="D20" s="9" t="s">
        <v>23</v>
      </c>
      <c r="E20" s="9" t="s">
        <v>3</v>
      </c>
      <c r="F20" s="9" t="s">
        <v>4</v>
      </c>
      <c r="G20" s="9" t="s">
        <v>5</v>
      </c>
      <c r="H20" s="9" t="s">
        <v>6</v>
      </c>
      <c r="I20" s="10" t="s">
        <v>28</v>
      </c>
      <c r="J20" s="10" t="s">
        <v>24</v>
      </c>
      <c r="K20" s="10" t="s">
        <v>29</v>
      </c>
      <c r="L20" s="10" t="s">
        <v>7</v>
      </c>
      <c r="M20" s="10" t="s">
        <v>8</v>
      </c>
      <c r="N20" s="10" t="s">
        <v>30</v>
      </c>
      <c r="O20" s="10" t="s">
        <v>9</v>
      </c>
      <c r="P20" s="9" t="s">
        <v>10</v>
      </c>
      <c r="Q20" s="37"/>
      <c r="R20" s="38"/>
      <c r="S20" s="38"/>
      <c r="T20" s="38"/>
      <c r="U20" s="38"/>
      <c r="V20" s="38"/>
      <c r="W20" s="38"/>
      <c r="X20" s="38"/>
      <c r="Y20" s="38"/>
      <c r="Z20" s="38"/>
    </row>
    <row r="21" spans="1:70" s="8" customFormat="1" ht="12.6" x14ac:dyDescent="0.3">
      <c r="A21" s="21"/>
      <c r="B21" s="21"/>
      <c r="C21" s="21"/>
      <c r="D21" s="23"/>
      <c r="E21" s="23"/>
      <c r="F21" s="24"/>
      <c r="G21" s="24"/>
      <c r="H21" s="24">
        <f>SUM(F21:G21)</f>
        <v>0</v>
      </c>
      <c r="I21" s="9" t="s">
        <v>19</v>
      </c>
      <c r="J21" s="9" t="s">
        <v>20</v>
      </c>
      <c r="K21" s="9" t="s">
        <v>20</v>
      </c>
      <c r="L21" s="9" t="s">
        <v>21</v>
      </c>
      <c r="M21" s="9" t="s">
        <v>22</v>
      </c>
      <c r="N21" s="9" t="s">
        <v>20</v>
      </c>
      <c r="O21" s="9" t="s">
        <v>22</v>
      </c>
      <c r="P21" s="24"/>
      <c r="Q21" s="39"/>
      <c r="R21" s="40"/>
      <c r="S21" s="20"/>
      <c r="T21" s="41"/>
      <c r="U21" s="20"/>
      <c r="V21" s="42"/>
      <c r="W21" s="43"/>
      <c r="X21" s="44"/>
      <c r="Y21" s="20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31" customFormat="1" ht="24" x14ac:dyDescent="0.2">
      <c r="A22" s="59" t="s">
        <v>52</v>
      </c>
      <c r="B22" s="59" t="s">
        <v>62</v>
      </c>
      <c r="C22" s="59" t="s">
        <v>72</v>
      </c>
      <c r="D22" s="59">
        <v>1403800</v>
      </c>
      <c r="E22" s="59">
        <v>1000000</v>
      </c>
      <c r="F22" s="59">
        <v>0</v>
      </c>
      <c r="G22" s="59">
        <v>37</v>
      </c>
      <c r="H22" s="59">
        <v>37</v>
      </c>
      <c r="I22" s="59">
        <v>15</v>
      </c>
      <c r="J22" s="59">
        <v>10</v>
      </c>
      <c r="K22" s="59">
        <v>10</v>
      </c>
      <c r="L22" s="59">
        <v>4</v>
      </c>
      <c r="M22" s="59">
        <v>7</v>
      </c>
      <c r="N22" s="59">
        <v>3</v>
      </c>
      <c r="O22" s="59">
        <v>9</v>
      </c>
      <c r="P22" s="60">
        <v>58</v>
      </c>
      <c r="Q22" s="45"/>
      <c r="R22" s="46"/>
      <c r="S22" s="20"/>
      <c r="T22" s="47"/>
      <c r="U22" s="43"/>
      <c r="V22" s="48"/>
      <c r="W22" s="43"/>
      <c r="X22" s="49"/>
      <c r="Y22" s="50"/>
      <c r="Z22" s="43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s="31" customFormat="1" ht="36" x14ac:dyDescent="0.2">
      <c r="A23" s="61" t="s">
        <v>53</v>
      </c>
      <c r="B23" s="61" t="s">
        <v>63</v>
      </c>
      <c r="C23" s="61" t="s">
        <v>73</v>
      </c>
      <c r="D23" s="61">
        <v>367700</v>
      </c>
      <c r="E23" s="61">
        <v>227000</v>
      </c>
      <c r="F23" s="61">
        <v>0</v>
      </c>
      <c r="G23" s="61">
        <v>34</v>
      </c>
      <c r="H23" s="61">
        <v>34</v>
      </c>
      <c r="I23" s="61">
        <v>15</v>
      </c>
      <c r="J23" s="61">
        <v>10</v>
      </c>
      <c r="K23" s="61">
        <v>8</v>
      </c>
      <c r="L23" s="61">
        <v>3</v>
      </c>
      <c r="M23" s="61">
        <v>6</v>
      </c>
      <c r="N23" s="61">
        <v>5</v>
      </c>
      <c r="O23" s="61">
        <v>10</v>
      </c>
      <c r="P23" s="62">
        <v>57</v>
      </c>
      <c r="Q23" s="45"/>
      <c r="R23" s="46"/>
      <c r="S23" s="20"/>
      <c r="T23" s="47"/>
      <c r="U23" s="43"/>
      <c r="V23" s="48"/>
      <c r="W23" s="43"/>
      <c r="X23" s="49"/>
      <c r="Y23" s="50"/>
      <c r="Z23" s="43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1:70" s="31" customFormat="1" x14ac:dyDescent="0.2">
      <c r="A24" s="61" t="s">
        <v>54</v>
      </c>
      <c r="B24" s="61" t="s">
        <v>64</v>
      </c>
      <c r="C24" s="61" t="s">
        <v>74</v>
      </c>
      <c r="D24" s="61">
        <v>227300</v>
      </c>
      <c r="E24" s="61">
        <v>110000</v>
      </c>
      <c r="F24" s="61">
        <v>40</v>
      </c>
      <c r="G24" s="61">
        <v>30</v>
      </c>
      <c r="H24" s="61">
        <v>70</v>
      </c>
      <c r="I24" s="61">
        <v>20</v>
      </c>
      <c r="J24" s="61">
        <v>11</v>
      </c>
      <c r="K24" s="61">
        <v>10</v>
      </c>
      <c r="L24" s="61">
        <v>4</v>
      </c>
      <c r="M24" s="61">
        <v>7</v>
      </c>
      <c r="N24" s="61">
        <v>9</v>
      </c>
      <c r="O24" s="61">
        <v>6</v>
      </c>
      <c r="P24" s="62">
        <v>67</v>
      </c>
      <c r="Q24" s="45"/>
      <c r="R24" s="46"/>
      <c r="S24" s="20"/>
      <c r="T24" s="47"/>
      <c r="U24" s="43"/>
      <c r="V24" s="51"/>
      <c r="W24" s="43"/>
      <c r="X24" s="49"/>
      <c r="Y24" s="50"/>
      <c r="Z24" s="43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1:70" s="31" customFormat="1" x14ac:dyDescent="0.2">
      <c r="A25" s="61" t="s">
        <v>55</v>
      </c>
      <c r="B25" s="61" t="s">
        <v>85</v>
      </c>
      <c r="C25" s="61" t="s">
        <v>75</v>
      </c>
      <c r="D25" s="61">
        <v>2323163</v>
      </c>
      <c r="E25" s="61">
        <v>885000</v>
      </c>
      <c r="F25" s="61">
        <v>52</v>
      </c>
      <c r="G25" s="61">
        <v>23</v>
      </c>
      <c r="H25" s="61">
        <v>75</v>
      </c>
      <c r="I25" s="61">
        <v>15</v>
      </c>
      <c r="J25" s="61">
        <v>10</v>
      </c>
      <c r="K25" s="61">
        <v>10</v>
      </c>
      <c r="L25" s="61">
        <v>4</v>
      </c>
      <c r="M25" s="61">
        <v>7</v>
      </c>
      <c r="N25" s="61">
        <v>8</v>
      </c>
      <c r="O25" s="61">
        <v>4</v>
      </c>
      <c r="P25" s="62">
        <v>58</v>
      </c>
      <c r="Q25" s="45"/>
      <c r="R25" s="46"/>
      <c r="S25" s="20"/>
      <c r="T25" s="47"/>
      <c r="U25" s="43"/>
      <c r="V25" s="48"/>
      <c r="W25" s="43"/>
      <c r="X25" s="49"/>
      <c r="Y25" s="50"/>
      <c r="Z25" s="43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1:70" s="31" customFormat="1" ht="24" x14ac:dyDescent="0.2">
      <c r="A26" s="61" t="s">
        <v>56</v>
      </c>
      <c r="B26" s="61" t="s">
        <v>66</v>
      </c>
      <c r="C26" s="61" t="s">
        <v>76</v>
      </c>
      <c r="D26" s="61">
        <v>2040000</v>
      </c>
      <c r="E26" s="61">
        <v>1020000</v>
      </c>
      <c r="F26" s="61">
        <v>52</v>
      </c>
      <c r="G26" s="61">
        <v>35</v>
      </c>
      <c r="H26" s="61">
        <v>87</v>
      </c>
      <c r="I26" s="61">
        <v>25</v>
      </c>
      <c r="J26" s="61">
        <v>12</v>
      </c>
      <c r="K26" s="61">
        <v>12</v>
      </c>
      <c r="L26" s="61">
        <v>5</v>
      </c>
      <c r="M26" s="61">
        <v>9</v>
      </c>
      <c r="N26" s="61">
        <v>12</v>
      </c>
      <c r="O26" s="61">
        <v>10</v>
      </c>
      <c r="P26" s="62">
        <v>85</v>
      </c>
      <c r="Q26" s="45"/>
      <c r="R26" s="46"/>
      <c r="S26" s="20"/>
      <c r="T26" s="47"/>
      <c r="U26" s="43"/>
      <c r="V26" s="48"/>
      <c r="W26" s="43"/>
      <c r="X26" s="49"/>
      <c r="Y26" s="50"/>
      <c r="Z26" s="43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1:70" s="31" customFormat="1" x14ac:dyDescent="0.2">
      <c r="A27" s="61" t="s">
        <v>57</v>
      </c>
      <c r="B27" s="61" t="s">
        <v>67</v>
      </c>
      <c r="C27" s="61" t="s">
        <v>77</v>
      </c>
      <c r="D27" s="61">
        <v>3450000</v>
      </c>
      <c r="E27" s="61">
        <v>1600000</v>
      </c>
      <c r="F27" s="61">
        <v>58</v>
      </c>
      <c r="G27" s="61">
        <v>39</v>
      </c>
      <c r="H27" s="61">
        <v>97</v>
      </c>
      <c r="I27" s="61">
        <v>22</v>
      </c>
      <c r="J27" s="61">
        <v>12</v>
      </c>
      <c r="K27" s="61">
        <v>12</v>
      </c>
      <c r="L27" s="61">
        <v>4</v>
      </c>
      <c r="M27" s="61">
        <v>9</v>
      </c>
      <c r="N27" s="61">
        <v>12</v>
      </c>
      <c r="O27" s="61">
        <v>9</v>
      </c>
      <c r="P27" s="62">
        <v>80</v>
      </c>
      <c r="Q27" s="45"/>
      <c r="R27" s="46"/>
      <c r="S27" s="20"/>
      <c r="T27" s="47"/>
      <c r="U27" s="43"/>
      <c r="V27" s="48"/>
      <c r="W27" s="43"/>
      <c r="X27" s="49"/>
      <c r="Y27" s="50"/>
      <c r="Z27" s="43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1:70" s="31" customFormat="1" ht="60" x14ac:dyDescent="0.2">
      <c r="A28" s="61" t="s">
        <v>58</v>
      </c>
      <c r="B28" s="61" t="s">
        <v>68</v>
      </c>
      <c r="C28" s="61" t="s">
        <v>78</v>
      </c>
      <c r="D28" s="61">
        <v>950000</v>
      </c>
      <c r="E28" s="61">
        <v>750000</v>
      </c>
      <c r="F28" s="61">
        <v>43</v>
      </c>
      <c r="G28" s="61">
        <v>39</v>
      </c>
      <c r="H28" s="61">
        <v>82</v>
      </c>
      <c r="I28" s="61">
        <v>15</v>
      </c>
      <c r="J28" s="61">
        <v>10</v>
      </c>
      <c r="K28" s="61">
        <v>8</v>
      </c>
      <c r="L28" s="61">
        <v>4</v>
      </c>
      <c r="M28" s="61">
        <v>7</v>
      </c>
      <c r="N28" s="61">
        <v>7</v>
      </c>
      <c r="O28" s="61">
        <v>7</v>
      </c>
      <c r="P28" s="62">
        <v>58</v>
      </c>
      <c r="Q28" s="45"/>
      <c r="R28" s="46"/>
      <c r="S28" s="20"/>
      <c r="T28" s="47"/>
      <c r="U28" s="43"/>
      <c r="V28" s="51"/>
      <c r="W28" s="43"/>
      <c r="X28" s="49"/>
      <c r="Y28" s="50"/>
      <c r="Z28" s="43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s="31" customFormat="1" ht="36" x14ac:dyDescent="0.2">
      <c r="A29" s="61" t="s">
        <v>59</v>
      </c>
      <c r="B29" s="61" t="s">
        <v>69</v>
      </c>
      <c r="C29" s="61" t="s">
        <v>79</v>
      </c>
      <c r="D29" s="61">
        <v>1911623</v>
      </c>
      <c r="E29" s="61">
        <v>750000</v>
      </c>
      <c r="F29" s="61">
        <v>57</v>
      </c>
      <c r="G29" s="61">
        <v>29</v>
      </c>
      <c r="H29" s="61">
        <v>86</v>
      </c>
      <c r="I29" s="61">
        <v>23</v>
      </c>
      <c r="J29" s="61">
        <v>12</v>
      </c>
      <c r="K29" s="61">
        <v>12</v>
      </c>
      <c r="L29" s="61">
        <v>4</v>
      </c>
      <c r="M29" s="61">
        <v>8</v>
      </c>
      <c r="N29" s="61">
        <v>10</v>
      </c>
      <c r="O29" s="61">
        <v>10</v>
      </c>
      <c r="P29" s="62">
        <v>79</v>
      </c>
      <c r="Q29" s="52"/>
      <c r="R29" s="46"/>
      <c r="S29" s="20"/>
      <c r="T29" s="47"/>
      <c r="U29" s="43"/>
      <c r="V29" s="51"/>
      <c r="W29" s="43"/>
      <c r="X29" s="49"/>
      <c r="Y29" s="50"/>
      <c r="Z29" s="43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1:70" s="31" customFormat="1" ht="48" x14ac:dyDescent="0.2">
      <c r="A30" s="61" t="s">
        <v>60</v>
      </c>
      <c r="B30" s="61" t="s">
        <v>70</v>
      </c>
      <c r="C30" s="61" t="s">
        <v>80</v>
      </c>
      <c r="D30" s="61">
        <v>1653000</v>
      </c>
      <c r="E30" s="61">
        <v>800000</v>
      </c>
      <c r="F30" s="61">
        <v>57</v>
      </c>
      <c r="G30" s="61">
        <v>34</v>
      </c>
      <c r="H30" s="61">
        <v>91</v>
      </c>
      <c r="I30" s="61">
        <v>22</v>
      </c>
      <c r="J30" s="61">
        <v>12</v>
      </c>
      <c r="K30" s="61">
        <v>11</v>
      </c>
      <c r="L30" s="61">
        <v>4</v>
      </c>
      <c r="M30" s="61">
        <v>7</v>
      </c>
      <c r="N30" s="61">
        <v>10</v>
      </c>
      <c r="O30" s="61">
        <v>10</v>
      </c>
      <c r="P30" s="62">
        <v>76</v>
      </c>
      <c r="Q30" s="52"/>
      <c r="R30" s="46"/>
      <c r="S30" s="20"/>
      <c r="T30" s="47"/>
      <c r="U30" s="43"/>
      <c r="V30" s="48"/>
      <c r="W30" s="43"/>
      <c r="X30" s="49"/>
      <c r="Y30" s="50"/>
      <c r="Z30" s="43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1:70" s="20" customFormat="1" x14ac:dyDescent="0.2">
      <c r="A31" s="63" t="s">
        <v>61</v>
      </c>
      <c r="B31" s="63" t="s">
        <v>71</v>
      </c>
      <c r="C31" s="63" t="s">
        <v>81</v>
      </c>
      <c r="D31" s="63">
        <v>1532300</v>
      </c>
      <c r="E31" s="63">
        <v>800000</v>
      </c>
      <c r="F31" s="63">
        <v>54</v>
      </c>
      <c r="G31" s="63">
        <v>35</v>
      </c>
      <c r="H31" s="63">
        <v>89</v>
      </c>
      <c r="I31" s="63">
        <v>20</v>
      </c>
      <c r="J31" s="63">
        <v>10</v>
      </c>
      <c r="K31" s="63">
        <v>10</v>
      </c>
      <c r="L31" s="63">
        <v>3</v>
      </c>
      <c r="M31" s="63">
        <v>7</v>
      </c>
      <c r="N31" s="63">
        <v>5</v>
      </c>
      <c r="O31" s="63">
        <v>7</v>
      </c>
      <c r="P31" s="64">
        <v>62</v>
      </c>
      <c r="Q31" s="52"/>
      <c r="R31" s="46"/>
      <c r="T31" s="47"/>
      <c r="V31" s="48"/>
      <c r="W31" s="43"/>
      <c r="X31" s="49"/>
      <c r="Y31" s="50"/>
      <c r="Z31" s="50"/>
    </row>
    <row r="32" spans="1:70" ht="12.6" x14ac:dyDescent="0.3">
      <c r="E32" s="4">
        <f>SUM(E22:E31)</f>
        <v>7942000</v>
      </c>
      <c r="Q32" s="5"/>
    </row>
    <row r="33" spans="1:17" x14ac:dyDescent="0.3">
      <c r="Q33" s="4"/>
    </row>
    <row r="36" spans="1:17" ht="19.5" customHeigh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</sheetData>
  <mergeCells count="1">
    <mergeCell ref="A36:O36"/>
  </mergeCells>
  <dataValidations count="7">
    <dataValidation type="whole" showInputMessage="1" showErrorMessage="1" errorTitle="ZNOVU A LÉPE" error="To je móóóóóóc!!!!" sqref="O22:O31">
      <formula1>0</formula1>
      <formula2>100</formula2>
    </dataValidation>
    <dataValidation type="whole" showInputMessage="1" showErrorMessage="1" errorTitle="ZNOVU A LÉPE" error="To je móóóóóóc!!!!_x000a__x000a_" sqref="N22:N31">
      <formula1>0</formula1>
      <formula2>10</formula2>
    </dataValidation>
    <dataValidation type="whole" showInputMessage="1" showErrorMessage="1" errorTitle="ZNOVU A LÉPE" error="To je móóóóóóc!!!!_x000a__x000a_" sqref="M22:M31">
      <formula1>0</formula1>
      <formula2>15</formula2>
    </dataValidation>
    <dataValidation type="whole" showInputMessage="1" showErrorMessage="1" errorTitle="ZNOVU A LÉPE" error="To je móóóóóóc!!!!" sqref="L22:L31">
      <formula1>0</formula1>
      <formula2>10</formula2>
    </dataValidation>
    <dataValidation type="whole" allowBlank="1" showInputMessage="1" showErrorMessage="1" errorTitle="ZNOVU A LÉPE" error="To je móóóóóóc!!!!" sqref="K22:K31">
      <formula1>0</formula1>
      <formula2>5</formula2>
    </dataValidation>
    <dataValidation type="whole" showInputMessage="1" showErrorMessage="1" errorTitle="ZNOVU A LÉPE" error="To je móóóóóóc!!!!" sqref="I22:J31">
      <formula1>0</formula1>
      <formula2>15</formula2>
    </dataValidation>
    <dataValidation type="whole" allowBlank="1" showInputMessage="1" showErrorMessage="1" errorTitle="ZNOVU A LÉPE" error="To je móóóóóóc!!!!" sqref="H22:H31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topLeftCell="A3" workbookViewId="0">
      <selection activeCell="A3" sqref="A1:XFD1048576"/>
    </sheetView>
  </sheetViews>
  <sheetFormatPr defaultColWidth="9.109375" defaultRowHeight="14.4" x14ac:dyDescent="0.3"/>
  <cols>
    <col min="1" max="1" width="9.6640625" style="1" customWidth="1"/>
    <col min="2" max="2" width="11.88671875" style="1" customWidth="1"/>
    <col min="3" max="3" width="24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9" width="10.44140625" style="1" customWidth="1"/>
    <col min="10" max="10" width="9.109375" style="1"/>
    <col min="11" max="11" width="10.33203125" style="1" customWidth="1"/>
    <col min="12" max="15" width="9.109375" style="1"/>
    <col min="16" max="16" width="10.109375" style="1" bestFit="1" customWidth="1"/>
    <col min="17" max="18" width="10.109375" style="1" customWidth="1"/>
    <col min="19" max="19" width="13.44140625" style="1" customWidth="1"/>
    <col min="20" max="20" width="21.33203125" style="1" customWidth="1"/>
    <col min="21" max="22" width="9.109375" style="1"/>
    <col min="23" max="23" width="9" style="1" customWidth="1"/>
    <col min="24" max="24" width="10.5546875" style="1" customWidth="1"/>
    <col min="25" max="25" width="10.88671875" style="1" bestFit="1" customWidth="1"/>
    <col min="26" max="26" width="10.33203125" style="1" customWidth="1"/>
    <col min="27" max="27" width="12.44140625" style="1" customWidth="1"/>
    <col min="28" max="28" width="9.109375" style="1" customWidth="1"/>
    <col min="29" max="16384" width="9.109375" style="1"/>
  </cols>
  <sheetData>
    <row r="1" spans="1:17" ht="35.25" customHeight="1" x14ac:dyDescent="0.3">
      <c r="A1" s="1" t="s">
        <v>46</v>
      </c>
    </row>
    <row r="2" spans="1:17" ht="12.6" x14ac:dyDescent="0.3">
      <c r="A2" s="1" t="s">
        <v>43</v>
      </c>
      <c r="I2" s="3" t="s">
        <v>0</v>
      </c>
    </row>
    <row r="3" spans="1:17" ht="12.6" x14ac:dyDescent="0.3">
      <c r="A3" s="1" t="s">
        <v>25</v>
      </c>
      <c r="I3" s="1" t="s">
        <v>33</v>
      </c>
    </row>
    <row r="4" spans="1:17" ht="12.6" x14ac:dyDescent="0.3">
      <c r="A4" s="1" t="s">
        <v>44</v>
      </c>
      <c r="I4" s="1" t="s">
        <v>36</v>
      </c>
    </row>
    <row r="5" spans="1:17" ht="12.6" x14ac:dyDescent="0.3">
      <c r="A5" s="1" t="s">
        <v>45</v>
      </c>
      <c r="I5" s="1" t="s">
        <v>37</v>
      </c>
    </row>
    <row r="6" spans="1:17" ht="12.6" x14ac:dyDescent="0.3">
      <c r="A6" s="1" t="s">
        <v>34</v>
      </c>
      <c r="I6" s="1" t="s">
        <v>38</v>
      </c>
    </row>
    <row r="7" spans="1:17" ht="12.6" x14ac:dyDescent="0.3">
      <c r="A7" s="1" t="s">
        <v>35</v>
      </c>
      <c r="I7" s="1" t="s">
        <v>39</v>
      </c>
    </row>
    <row r="8" spans="1:17" ht="12" x14ac:dyDescent="0.3">
      <c r="I8" s="7" t="s">
        <v>40</v>
      </c>
      <c r="J8" s="7"/>
      <c r="K8" s="7"/>
      <c r="L8" s="7"/>
      <c r="M8" s="7"/>
      <c r="N8" s="7"/>
      <c r="O8" s="7"/>
      <c r="P8" s="7"/>
      <c r="Q8" s="7"/>
    </row>
    <row r="9" spans="1:17" ht="12" x14ac:dyDescent="0.3">
      <c r="I9" s="7"/>
      <c r="J9" s="7"/>
      <c r="K9" s="7"/>
      <c r="L9" s="7"/>
      <c r="M9" s="7"/>
      <c r="N9" s="7"/>
      <c r="O9" s="7"/>
      <c r="P9" s="7"/>
      <c r="Q9" s="7"/>
    </row>
    <row r="10" spans="1:17" ht="12" x14ac:dyDescent="0.3">
      <c r="I10" s="7" t="s">
        <v>49</v>
      </c>
      <c r="J10" s="7"/>
      <c r="K10" s="7"/>
      <c r="L10" s="7"/>
      <c r="M10" s="7"/>
      <c r="N10" s="7"/>
      <c r="O10" s="7"/>
      <c r="P10" s="7"/>
      <c r="Q10" s="7"/>
    </row>
    <row r="11" spans="1:17" ht="12" x14ac:dyDescent="0.3">
      <c r="I11" s="7" t="s">
        <v>48</v>
      </c>
      <c r="J11" s="7"/>
      <c r="K11" s="7"/>
      <c r="L11" s="7"/>
      <c r="M11" s="7"/>
      <c r="N11" s="7"/>
      <c r="O11" s="7"/>
      <c r="P11" s="7"/>
      <c r="Q11" s="7"/>
    </row>
    <row r="12" spans="1:17" ht="12" x14ac:dyDescent="0.3">
      <c r="I12" s="7" t="s">
        <v>50</v>
      </c>
      <c r="J12" s="7"/>
      <c r="K12" s="7"/>
      <c r="L12" s="7"/>
      <c r="M12" s="7"/>
      <c r="N12" s="7"/>
      <c r="O12" s="7"/>
      <c r="P12" s="7"/>
      <c r="Q12" s="7"/>
    </row>
    <row r="13" spans="1:17" ht="12" x14ac:dyDescent="0.3">
      <c r="I13" s="7" t="s">
        <v>51</v>
      </c>
      <c r="J13" s="7"/>
      <c r="K13" s="7"/>
      <c r="L13" s="7"/>
      <c r="M13" s="7"/>
      <c r="N13" s="7"/>
      <c r="O13" s="7"/>
      <c r="P13" s="7"/>
      <c r="Q13" s="7"/>
    </row>
    <row r="14" spans="1:17" ht="12" x14ac:dyDescent="0.3">
      <c r="I14" s="7"/>
      <c r="J14" s="7"/>
      <c r="K14" s="7"/>
      <c r="L14" s="7"/>
      <c r="M14" s="7"/>
      <c r="N14" s="7"/>
      <c r="O14" s="7"/>
      <c r="P14" s="7"/>
      <c r="Q14" s="7"/>
    </row>
    <row r="15" spans="1:17" ht="12" x14ac:dyDescent="0.3">
      <c r="I15" s="1" t="s">
        <v>47</v>
      </c>
    </row>
    <row r="16" spans="1:17" ht="12" x14ac:dyDescent="0.3">
      <c r="I16" s="1" t="s">
        <v>41</v>
      </c>
    </row>
    <row r="17" spans="1:70" ht="12" x14ac:dyDescent="0.3">
      <c r="I17" s="1" t="s">
        <v>42</v>
      </c>
    </row>
    <row r="18" spans="1:70" ht="12" x14ac:dyDescent="0.3"/>
    <row r="19" spans="1:70" ht="12" x14ac:dyDescent="0.3"/>
    <row r="20" spans="1:70" ht="92.25" customHeight="1" x14ac:dyDescent="0.3">
      <c r="A20" s="9" t="s">
        <v>1</v>
      </c>
      <c r="B20" s="9" t="s">
        <v>2</v>
      </c>
      <c r="C20" s="9" t="s">
        <v>31</v>
      </c>
      <c r="D20" s="9" t="s">
        <v>23</v>
      </c>
      <c r="E20" s="9" t="s">
        <v>3</v>
      </c>
      <c r="F20" s="9" t="s">
        <v>4</v>
      </c>
      <c r="G20" s="9" t="s">
        <v>5</v>
      </c>
      <c r="H20" s="9" t="s">
        <v>6</v>
      </c>
      <c r="I20" s="10" t="s">
        <v>28</v>
      </c>
      <c r="J20" s="10" t="s">
        <v>24</v>
      </c>
      <c r="K20" s="10" t="s">
        <v>29</v>
      </c>
      <c r="L20" s="10" t="s">
        <v>7</v>
      </c>
      <c r="M20" s="10" t="s">
        <v>8</v>
      </c>
      <c r="N20" s="10" t="s">
        <v>30</v>
      </c>
      <c r="O20" s="10" t="s">
        <v>9</v>
      </c>
      <c r="P20" s="9" t="s">
        <v>10</v>
      </c>
      <c r="Q20" s="37"/>
      <c r="R20" s="38"/>
      <c r="S20" s="38"/>
      <c r="T20" s="38"/>
      <c r="U20" s="38"/>
      <c r="V20" s="38"/>
      <c r="W20" s="38"/>
      <c r="X20" s="38"/>
      <c r="Y20" s="38"/>
      <c r="Z20" s="38"/>
    </row>
    <row r="21" spans="1:70" s="8" customFormat="1" ht="12.6" x14ac:dyDescent="0.3">
      <c r="A21" s="21"/>
      <c r="B21" s="21"/>
      <c r="C21" s="21"/>
      <c r="D21" s="23"/>
      <c r="E21" s="23"/>
      <c r="F21" s="24"/>
      <c r="G21" s="24"/>
      <c r="H21" s="24">
        <f>SUM(F21:G21)</f>
        <v>0</v>
      </c>
      <c r="I21" s="9" t="s">
        <v>19</v>
      </c>
      <c r="J21" s="9" t="s">
        <v>20</v>
      </c>
      <c r="K21" s="9" t="s">
        <v>20</v>
      </c>
      <c r="L21" s="9" t="s">
        <v>21</v>
      </c>
      <c r="M21" s="9" t="s">
        <v>22</v>
      </c>
      <c r="N21" s="9" t="s">
        <v>20</v>
      </c>
      <c r="O21" s="9" t="s">
        <v>22</v>
      </c>
      <c r="P21" s="24"/>
      <c r="Q21" s="39"/>
      <c r="R21" s="40"/>
      <c r="S21" s="20"/>
      <c r="T21" s="41"/>
      <c r="U21" s="20"/>
      <c r="V21" s="42"/>
      <c r="W21" s="43"/>
      <c r="X21" s="44"/>
      <c r="Y21" s="20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31" customFormat="1" ht="28.8" x14ac:dyDescent="0.3">
      <c r="A22" s="53" t="s">
        <v>52</v>
      </c>
      <c r="B22" s="53" t="s">
        <v>62</v>
      </c>
      <c r="C22" s="53" t="s">
        <v>72</v>
      </c>
      <c r="D22" s="53">
        <v>1403800</v>
      </c>
      <c r="E22" s="53">
        <v>1000000</v>
      </c>
      <c r="F22" s="53">
        <v>0</v>
      </c>
      <c r="G22" s="53">
        <v>37</v>
      </c>
      <c r="H22" s="53">
        <v>37</v>
      </c>
      <c r="I22" s="53">
        <v>13</v>
      </c>
      <c r="J22" s="53">
        <v>11</v>
      </c>
      <c r="K22" s="53">
        <v>8</v>
      </c>
      <c r="L22" s="53">
        <v>4</v>
      </c>
      <c r="M22" s="53">
        <v>7</v>
      </c>
      <c r="N22" s="53">
        <v>6</v>
      </c>
      <c r="O22" s="53">
        <v>9</v>
      </c>
      <c r="P22" s="54">
        <v>58</v>
      </c>
      <c r="Q22" s="45"/>
      <c r="R22" s="46"/>
      <c r="S22" s="20"/>
      <c r="T22" s="47"/>
      <c r="U22" s="43"/>
      <c r="V22" s="48"/>
      <c r="W22" s="43"/>
      <c r="X22" s="49"/>
      <c r="Y22" s="50"/>
      <c r="Z22" s="43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s="31" customFormat="1" ht="43.2" x14ac:dyDescent="0.3">
      <c r="A23" s="55" t="s">
        <v>53</v>
      </c>
      <c r="B23" s="55" t="s">
        <v>63</v>
      </c>
      <c r="C23" s="55" t="s">
        <v>73</v>
      </c>
      <c r="D23" s="55">
        <v>367700</v>
      </c>
      <c r="E23" s="55">
        <v>227000</v>
      </c>
      <c r="F23" s="55">
        <v>0</v>
      </c>
      <c r="G23" s="55">
        <v>34</v>
      </c>
      <c r="H23" s="55">
        <v>34</v>
      </c>
      <c r="I23" s="55">
        <v>10</v>
      </c>
      <c r="J23" s="55">
        <v>11</v>
      </c>
      <c r="K23" s="55">
        <v>7</v>
      </c>
      <c r="L23" s="55">
        <v>3</v>
      </c>
      <c r="M23" s="55">
        <v>8</v>
      </c>
      <c r="N23" s="55">
        <v>8</v>
      </c>
      <c r="O23" s="55">
        <v>10</v>
      </c>
      <c r="P23" s="56">
        <v>57</v>
      </c>
      <c r="Q23" s="45"/>
      <c r="R23" s="46"/>
      <c r="S23" s="20"/>
      <c r="T23" s="47"/>
      <c r="U23" s="43"/>
      <c r="V23" s="48"/>
      <c r="W23" s="43"/>
      <c r="X23" s="49"/>
      <c r="Y23" s="50"/>
      <c r="Z23" s="43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1:70" s="31" customFormat="1" ht="28.8" x14ac:dyDescent="0.3">
      <c r="A24" s="55" t="s">
        <v>54</v>
      </c>
      <c r="B24" s="55" t="s">
        <v>64</v>
      </c>
      <c r="C24" s="55" t="s">
        <v>74</v>
      </c>
      <c r="D24" s="55">
        <v>227300</v>
      </c>
      <c r="E24" s="55">
        <v>110000</v>
      </c>
      <c r="F24" s="55">
        <v>40</v>
      </c>
      <c r="G24" s="55">
        <v>30</v>
      </c>
      <c r="H24" s="55">
        <v>70</v>
      </c>
      <c r="I24" s="55">
        <v>15</v>
      </c>
      <c r="J24" s="55">
        <v>10</v>
      </c>
      <c r="K24" s="55">
        <v>10</v>
      </c>
      <c r="L24" s="55">
        <v>5</v>
      </c>
      <c r="M24" s="55">
        <v>8</v>
      </c>
      <c r="N24" s="55">
        <v>12</v>
      </c>
      <c r="O24" s="55">
        <v>6</v>
      </c>
      <c r="P24" s="56">
        <v>66</v>
      </c>
      <c r="Q24" s="45"/>
      <c r="R24" s="46"/>
      <c r="S24" s="20"/>
      <c r="T24" s="47"/>
      <c r="U24" s="43"/>
      <c r="V24" s="51"/>
      <c r="W24" s="43"/>
      <c r="X24" s="49"/>
      <c r="Y24" s="50"/>
      <c r="Z24" s="43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1:70" s="31" customFormat="1" ht="28.8" x14ac:dyDescent="0.3">
      <c r="A25" s="55" t="s">
        <v>55</v>
      </c>
      <c r="B25" s="55" t="s">
        <v>85</v>
      </c>
      <c r="C25" s="55" t="s">
        <v>75</v>
      </c>
      <c r="D25" s="55">
        <v>2323163</v>
      </c>
      <c r="E25" s="55">
        <v>885000</v>
      </c>
      <c r="F25" s="55">
        <v>52</v>
      </c>
      <c r="G25" s="55">
        <v>23</v>
      </c>
      <c r="H25" s="55">
        <v>75</v>
      </c>
      <c r="I25" s="55">
        <v>12</v>
      </c>
      <c r="J25" s="55">
        <v>12</v>
      </c>
      <c r="K25" s="55">
        <v>7</v>
      </c>
      <c r="L25" s="55">
        <v>4</v>
      </c>
      <c r="M25" s="55">
        <v>8</v>
      </c>
      <c r="N25" s="55">
        <v>9</v>
      </c>
      <c r="O25" s="55">
        <v>4</v>
      </c>
      <c r="P25" s="56">
        <v>56</v>
      </c>
      <c r="Q25" s="45"/>
      <c r="R25" s="46"/>
      <c r="S25" s="20"/>
      <c r="T25" s="47"/>
      <c r="U25" s="43"/>
      <c r="V25" s="48"/>
      <c r="W25" s="43"/>
      <c r="X25" s="49"/>
      <c r="Y25" s="50"/>
      <c r="Z25" s="43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1:70" s="31" customFormat="1" ht="28.8" x14ac:dyDescent="0.3">
      <c r="A26" s="55" t="s">
        <v>56</v>
      </c>
      <c r="B26" s="55" t="s">
        <v>66</v>
      </c>
      <c r="C26" s="55" t="s">
        <v>76</v>
      </c>
      <c r="D26" s="55">
        <v>2040000</v>
      </c>
      <c r="E26" s="55">
        <v>1020000</v>
      </c>
      <c r="F26" s="55">
        <v>52</v>
      </c>
      <c r="G26" s="55">
        <v>35</v>
      </c>
      <c r="H26" s="55">
        <v>87</v>
      </c>
      <c r="I26" s="55">
        <v>25</v>
      </c>
      <c r="J26" s="55">
        <v>12</v>
      </c>
      <c r="K26" s="55">
        <v>13</v>
      </c>
      <c r="L26" s="55">
        <v>4</v>
      </c>
      <c r="M26" s="55">
        <v>10</v>
      </c>
      <c r="N26" s="55">
        <v>10</v>
      </c>
      <c r="O26" s="55">
        <v>10</v>
      </c>
      <c r="P26" s="56">
        <v>84</v>
      </c>
      <c r="Q26" s="45"/>
      <c r="R26" s="46"/>
      <c r="S26" s="20"/>
      <c r="T26" s="47"/>
      <c r="U26" s="43"/>
      <c r="V26" s="48"/>
      <c r="W26" s="43"/>
      <c r="X26" s="49"/>
      <c r="Y26" s="50"/>
      <c r="Z26" s="43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1:70" s="31" customFormat="1" ht="28.8" x14ac:dyDescent="0.3">
      <c r="A27" s="55" t="s">
        <v>57</v>
      </c>
      <c r="B27" s="55" t="s">
        <v>67</v>
      </c>
      <c r="C27" s="55" t="s">
        <v>77</v>
      </c>
      <c r="D27" s="55">
        <v>3450000</v>
      </c>
      <c r="E27" s="55">
        <v>1600000</v>
      </c>
      <c r="F27" s="55">
        <v>58</v>
      </c>
      <c r="G27" s="55">
        <v>39</v>
      </c>
      <c r="H27" s="55">
        <v>97</v>
      </c>
      <c r="I27" s="55">
        <v>25</v>
      </c>
      <c r="J27" s="55">
        <v>11</v>
      </c>
      <c r="K27" s="55">
        <v>12</v>
      </c>
      <c r="L27" s="55">
        <v>4</v>
      </c>
      <c r="M27" s="55">
        <v>7</v>
      </c>
      <c r="N27" s="55">
        <v>9</v>
      </c>
      <c r="O27" s="55">
        <v>10</v>
      </c>
      <c r="P27" s="56">
        <v>78</v>
      </c>
      <c r="Q27" s="45"/>
      <c r="R27" s="46"/>
      <c r="S27" s="20"/>
      <c r="T27" s="47"/>
      <c r="U27" s="43"/>
      <c r="V27" s="48"/>
      <c r="W27" s="43"/>
      <c r="X27" s="49"/>
      <c r="Y27" s="50"/>
      <c r="Z27" s="43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1:70" s="31" customFormat="1" ht="72" x14ac:dyDescent="0.3">
      <c r="A28" s="55" t="s">
        <v>58</v>
      </c>
      <c r="B28" s="55" t="s">
        <v>68</v>
      </c>
      <c r="C28" s="55" t="s">
        <v>78</v>
      </c>
      <c r="D28" s="55">
        <v>950000</v>
      </c>
      <c r="E28" s="55">
        <v>750000</v>
      </c>
      <c r="F28" s="55">
        <v>43</v>
      </c>
      <c r="G28" s="55">
        <v>39</v>
      </c>
      <c r="H28" s="55">
        <v>82</v>
      </c>
      <c r="I28" s="55">
        <v>15</v>
      </c>
      <c r="J28" s="55">
        <v>10</v>
      </c>
      <c r="K28" s="55">
        <v>8</v>
      </c>
      <c r="L28" s="55">
        <v>4</v>
      </c>
      <c r="M28" s="55">
        <v>6</v>
      </c>
      <c r="N28" s="55">
        <v>9</v>
      </c>
      <c r="O28" s="55">
        <v>7</v>
      </c>
      <c r="P28" s="56">
        <v>59</v>
      </c>
      <c r="Q28" s="45"/>
      <c r="R28" s="46"/>
      <c r="S28" s="20"/>
      <c r="T28" s="47"/>
      <c r="U28" s="43"/>
      <c r="V28" s="51"/>
      <c r="W28" s="43"/>
      <c r="X28" s="49"/>
      <c r="Y28" s="50"/>
      <c r="Z28" s="43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s="31" customFormat="1" ht="43.2" x14ac:dyDescent="0.3">
      <c r="A29" s="55" t="s">
        <v>59</v>
      </c>
      <c r="B29" s="55" t="s">
        <v>69</v>
      </c>
      <c r="C29" s="55" t="s">
        <v>79</v>
      </c>
      <c r="D29" s="55">
        <v>1911623</v>
      </c>
      <c r="E29" s="55">
        <v>750000</v>
      </c>
      <c r="F29" s="55">
        <v>57</v>
      </c>
      <c r="G29" s="55">
        <v>29</v>
      </c>
      <c r="H29" s="55">
        <v>86</v>
      </c>
      <c r="I29" s="55">
        <v>20</v>
      </c>
      <c r="J29" s="55">
        <v>13</v>
      </c>
      <c r="K29" s="55">
        <v>10</v>
      </c>
      <c r="L29" s="55">
        <v>5</v>
      </c>
      <c r="M29" s="55">
        <v>8</v>
      </c>
      <c r="N29" s="55">
        <v>12</v>
      </c>
      <c r="O29" s="55">
        <v>8</v>
      </c>
      <c r="P29" s="56">
        <v>76</v>
      </c>
      <c r="Q29" s="52"/>
      <c r="R29" s="46"/>
      <c r="S29" s="20"/>
      <c r="T29" s="47"/>
      <c r="U29" s="43"/>
      <c r="V29" s="51"/>
      <c r="W29" s="43"/>
      <c r="X29" s="49"/>
      <c r="Y29" s="50"/>
      <c r="Z29" s="43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1:70" s="31" customFormat="1" ht="57.6" x14ac:dyDescent="0.3">
      <c r="A30" s="55" t="s">
        <v>60</v>
      </c>
      <c r="B30" s="55" t="s">
        <v>70</v>
      </c>
      <c r="C30" s="55" t="s">
        <v>80</v>
      </c>
      <c r="D30" s="55">
        <v>1653000</v>
      </c>
      <c r="E30" s="55">
        <v>800000</v>
      </c>
      <c r="F30" s="55">
        <v>57</v>
      </c>
      <c r="G30" s="55">
        <v>34</v>
      </c>
      <c r="H30" s="55">
        <v>91</v>
      </c>
      <c r="I30" s="55">
        <v>20</v>
      </c>
      <c r="J30" s="55">
        <v>12</v>
      </c>
      <c r="K30" s="55">
        <v>11</v>
      </c>
      <c r="L30" s="55">
        <v>5</v>
      </c>
      <c r="M30" s="55">
        <v>10</v>
      </c>
      <c r="N30" s="55">
        <v>11</v>
      </c>
      <c r="O30" s="55">
        <v>10</v>
      </c>
      <c r="P30" s="56">
        <v>79</v>
      </c>
      <c r="Q30" s="52"/>
      <c r="R30" s="46"/>
      <c r="S30" s="20"/>
      <c r="T30" s="47"/>
      <c r="U30" s="43"/>
      <c r="V30" s="48"/>
      <c r="W30" s="43"/>
      <c r="X30" s="49"/>
      <c r="Y30" s="50"/>
      <c r="Z30" s="43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1:70" s="20" customFormat="1" ht="28.8" x14ac:dyDescent="0.3">
      <c r="A31" s="57" t="s">
        <v>61</v>
      </c>
      <c r="B31" s="57" t="s">
        <v>71</v>
      </c>
      <c r="C31" s="57" t="s">
        <v>81</v>
      </c>
      <c r="D31" s="57">
        <v>1532300</v>
      </c>
      <c r="E31" s="57">
        <v>800000</v>
      </c>
      <c r="F31" s="57">
        <v>54</v>
      </c>
      <c r="G31" s="57">
        <v>35</v>
      </c>
      <c r="H31" s="57">
        <v>89</v>
      </c>
      <c r="I31" s="57">
        <v>15</v>
      </c>
      <c r="J31" s="57">
        <v>10</v>
      </c>
      <c r="K31" s="57">
        <v>9</v>
      </c>
      <c r="L31" s="57">
        <v>3</v>
      </c>
      <c r="M31" s="57">
        <v>8</v>
      </c>
      <c r="N31" s="57">
        <v>8</v>
      </c>
      <c r="O31" s="57">
        <v>8</v>
      </c>
      <c r="P31" s="58">
        <v>61</v>
      </c>
      <c r="Q31" s="52"/>
      <c r="R31" s="46"/>
      <c r="T31" s="47"/>
      <c r="V31" s="48"/>
      <c r="W31" s="43"/>
      <c r="X31" s="49"/>
      <c r="Y31" s="50"/>
      <c r="Z31" s="50"/>
    </row>
    <row r="32" spans="1:70" ht="12.6" x14ac:dyDescent="0.3">
      <c r="E32" s="4">
        <f>SUM(E22:E31)</f>
        <v>7942000</v>
      </c>
      <c r="Q32" s="5"/>
    </row>
    <row r="33" spans="1:17" ht="12" x14ac:dyDescent="0.3">
      <c r="Q33" s="4"/>
    </row>
    <row r="36" spans="1:17" ht="19.5" customHeigh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</sheetData>
  <mergeCells count="1">
    <mergeCell ref="A36:O36"/>
  </mergeCells>
  <dataValidations count="7">
    <dataValidation type="whole" allowBlank="1" showInputMessage="1" showErrorMessage="1" errorTitle="ZNOVU A LÉPE" error="To je móóóóóóc!!!!" sqref="H22:H31">
      <formula1>0</formula1>
      <formula2>30</formula2>
    </dataValidation>
    <dataValidation type="whole" showInputMessage="1" showErrorMessage="1" errorTitle="ZNOVU A LÉPE" error="To je móóóóóóc!!!!" sqref="I22:J31">
      <formula1>0</formula1>
      <formula2>15</formula2>
    </dataValidation>
    <dataValidation type="whole" allowBlank="1" showInputMessage="1" showErrorMessage="1" errorTitle="ZNOVU A LÉPE" error="To je móóóóóóc!!!!" sqref="K22:K31">
      <formula1>0</formula1>
      <formula2>5</formula2>
    </dataValidation>
    <dataValidation type="whole" showInputMessage="1" showErrorMessage="1" errorTitle="ZNOVU A LÉPE" error="To je móóóóóóc!!!!" sqref="L22:L31">
      <formula1>0</formula1>
      <formula2>10</formula2>
    </dataValidation>
    <dataValidation type="whole" showInputMessage="1" showErrorMessage="1" errorTitle="ZNOVU A LÉPE" error="To je móóóóóóc!!!!_x000a__x000a_" sqref="M22:M31">
      <formula1>0</formula1>
      <formula2>15</formula2>
    </dataValidation>
    <dataValidation type="whole" showInputMessage="1" showErrorMessage="1" errorTitle="ZNOVU A LÉPE" error="To je móóóóóóc!!!!_x000a__x000a_" sqref="N22:N31">
      <formula1>0</formula1>
      <formula2>10</formula2>
    </dataValidation>
    <dataValidation type="whole" showInputMessage="1" showErrorMessage="1" errorTitle="ZNOVU A LÉPE" error="To je móóóóóóc!!!!" sqref="O22:O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selection sqref="A1:XFD1048576"/>
    </sheetView>
  </sheetViews>
  <sheetFormatPr defaultColWidth="9.109375" defaultRowHeight="14.4" x14ac:dyDescent="0.3"/>
  <cols>
    <col min="1" max="1" width="9.6640625" style="1" customWidth="1"/>
    <col min="2" max="2" width="11.88671875" style="1" customWidth="1"/>
    <col min="3" max="3" width="24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9" width="10.44140625" style="1" customWidth="1"/>
    <col min="10" max="10" width="9.109375" style="1"/>
    <col min="11" max="11" width="10.33203125" style="1" customWidth="1"/>
    <col min="12" max="15" width="9.109375" style="1"/>
    <col min="16" max="16" width="10.109375" style="1" bestFit="1" customWidth="1"/>
    <col min="17" max="18" width="10.109375" style="1" customWidth="1"/>
    <col min="19" max="19" width="13.44140625" style="1" customWidth="1"/>
    <col min="20" max="20" width="21.33203125" style="1" customWidth="1"/>
    <col min="21" max="22" width="9.109375" style="1"/>
    <col min="23" max="23" width="9" style="1" customWidth="1"/>
    <col min="24" max="24" width="10.5546875" style="1" customWidth="1"/>
    <col min="25" max="25" width="10.88671875" style="1" bestFit="1" customWidth="1"/>
    <col min="26" max="26" width="10.33203125" style="1" customWidth="1"/>
    <col min="27" max="27" width="12.44140625" style="1" customWidth="1"/>
    <col min="28" max="28" width="9.109375" style="1" customWidth="1"/>
    <col min="29" max="16384" width="9.109375" style="1"/>
  </cols>
  <sheetData>
    <row r="1" spans="1:17" ht="35.25" customHeight="1" x14ac:dyDescent="0.3">
      <c r="A1" s="1" t="s">
        <v>46</v>
      </c>
    </row>
    <row r="2" spans="1:17" ht="12.6" x14ac:dyDescent="0.3">
      <c r="A2" s="1" t="s">
        <v>43</v>
      </c>
      <c r="I2" s="3" t="s">
        <v>0</v>
      </c>
    </row>
    <row r="3" spans="1:17" ht="12.6" x14ac:dyDescent="0.3">
      <c r="A3" s="1" t="s">
        <v>25</v>
      </c>
      <c r="I3" s="1" t="s">
        <v>33</v>
      </c>
    </row>
    <row r="4" spans="1:17" ht="12.6" x14ac:dyDescent="0.3">
      <c r="A4" s="1" t="s">
        <v>44</v>
      </c>
      <c r="I4" s="1" t="s">
        <v>36</v>
      </c>
    </row>
    <row r="5" spans="1:17" ht="12.6" x14ac:dyDescent="0.3">
      <c r="A5" s="1" t="s">
        <v>45</v>
      </c>
      <c r="I5" s="1" t="s">
        <v>37</v>
      </c>
    </row>
    <row r="6" spans="1:17" ht="12.6" x14ac:dyDescent="0.3">
      <c r="A6" s="1" t="s">
        <v>34</v>
      </c>
      <c r="I6" s="1" t="s">
        <v>38</v>
      </c>
    </row>
    <row r="7" spans="1:17" ht="12.6" x14ac:dyDescent="0.3">
      <c r="A7" s="1" t="s">
        <v>35</v>
      </c>
      <c r="I7" s="1" t="s">
        <v>39</v>
      </c>
    </row>
    <row r="8" spans="1:17" ht="12" x14ac:dyDescent="0.3">
      <c r="I8" s="7" t="s">
        <v>40</v>
      </c>
      <c r="J8" s="7"/>
      <c r="K8" s="7"/>
      <c r="L8" s="7"/>
      <c r="M8" s="7"/>
      <c r="N8" s="7"/>
      <c r="O8" s="7"/>
      <c r="P8" s="7"/>
      <c r="Q8" s="7"/>
    </row>
    <row r="9" spans="1:17" ht="12" x14ac:dyDescent="0.3">
      <c r="I9" s="7"/>
      <c r="J9" s="7"/>
      <c r="K9" s="7"/>
      <c r="L9" s="7"/>
      <c r="M9" s="7"/>
      <c r="N9" s="7"/>
      <c r="O9" s="7"/>
      <c r="P9" s="7"/>
      <c r="Q9" s="7"/>
    </row>
    <row r="10" spans="1:17" ht="12" x14ac:dyDescent="0.3">
      <c r="I10" s="7" t="s">
        <v>49</v>
      </c>
      <c r="J10" s="7"/>
      <c r="K10" s="7"/>
      <c r="L10" s="7"/>
      <c r="M10" s="7"/>
      <c r="N10" s="7"/>
      <c r="O10" s="7"/>
      <c r="P10" s="7"/>
      <c r="Q10" s="7"/>
    </row>
    <row r="11" spans="1:17" ht="12" x14ac:dyDescent="0.3">
      <c r="I11" s="7" t="s">
        <v>48</v>
      </c>
      <c r="J11" s="7"/>
      <c r="K11" s="7"/>
      <c r="L11" s="7"/>
      <c r="M11" s="7"/>
      <c r="N11" s="7"/>
      <c r="O11" s="7"/>
      <c r="P11" s="7"/>
      <c r="Q11" s="7"/>
    </row>
    <row r="12" spans="1:17" ht="12" x14ac:dyDescent="0.3">
      <c r="I12" s="7" t="s">
        <v>50</v>
      </c>
      <c r="J12" s="7"/>
      <c r="K12" s="7"/>
      <c r="L12" s="7"/>
      <c r="M12" s="7"/>
      <c r="N12" s="7"/>
      <c r="O12" s="7"/>
      <c r="P12" s="7"/>
      <c r="Q12" s="7"/>
    </row>
    <row r="13" spans="1:17" ht="12" x14ac:dyDescent="0.3">
      <c r="I13" s="7" t="s">
        <v>51</v>
      </c>
      <c r="J13" s="7"/>
      <c r="K13" s="7"/>
      <c r="L13" s="7"/>
      <c r="M13" s="7"/>
      <c r="N13" s="7"/>
      <c r="O13" s="7"/>
      <c r="P13" s="7"/>
      <c r="Q13" s="7"/>
    </row>
    <row r="14" spans="1:17" ht="12" x14ac:dyDescent="0.3">
      <c r="I14" s="7"/>
      <c r="J14" s="7"/>
      <c r="K14" s="7"/>
      <c r="L14" s="7"/>
      <c r="M14" s="7"/>
      <c r="N14" s="7"/>
      <c r="O14" s="7"/>
      <c r="P14" s="7"/>
      <c r="Q14" s="7"/>
    </row>
    <row r="15" spans="1:17" ht="12" x14ac:dyDescent="0.3">
      <c r="I15" s="1" t="s">
        <v>47</v>
      </c>
    </row>
    <row r="16" spans="1:17" ht="12" x14ac:dyDescent="0.3">
      <c r="I16" s="1" t="s">
        <v>41</v>
      </c>
    </row>
    <row r="17" spans="1:70" ht="12" x14ac:dyDescent="0.3">
      <c r="I17" s="1" t="s">
        <v>42</v>
      </c>
    </row>
    <row r="18" spans="1:70" ht="12" x14ac:dyDescent="0.3"/>
    <row r="19" spans="1:70" ht="12" x14ac:dyDescent="0.3"/>
    <row r="20" spans="1:70" ht="92.25" customHeight="1" x14ac:dyDescent="0.3">
      <c r="A20" s="9" t="s">
        <v>1</v>
      </c>
      <c r="B20" s="9" t="s">
        <v>2</v>
      </c>
      <c r="C20" s="9" t="s">
        <v>31</v>
      </c>
      <c r="D20" s="9" t="s">
        <v>23</v>
      </c>
      <c r="E20" s="9" t="s">
        <v>3</v>
      </c>
      <c r="F20" s="9" t="s">
        <v>4</v>
      </c>
      <c r="G20" s="9" t="s">
        <v>5</v>
      </c>
      <c r="H20" s="9" t="s">
        <v>6</v>
      </c>
      <c r="I20" s="10" t="s">
        <v>28</v>
      </c>
      <c r="J20" s="10" t="s">
        <v>24</v>
      </c>
      <c r="K20" s="10" t="s">
        <v>29</v>
      </c>
      <c r="L20" s="10" t="s">
        <v>7</v>
      </c>
      <c r="M20" s="10" t="s">
        <v>8</v>
      </c>
      <c r="N20" s="10" t="s">
        <v>30</v>
      </c>
      <c r="O20" s="10" t="s">
        <v>9</v>
      </c>
      <c r="P20" s="9" t="s">
        <v>10</v>
      </c>
      <c r="Q20" s="37"/>
      <c r="R20" s="38"/>
      <c r="S20" s="38"/>
      <c r="T20" s="38"/>
      <c r="U20" s="38"/>
      <c r="V20" s="38"/>
      <c r="W20" s="38"/>
      <c r="X20" s="38"/>
      <c r="Y20" s="38"/>
      <c r="Z20" s="38"/>
    </row>
    <row r="21" spans="1:70" s="8" customFormat="1" ht="12.6" x14ac:dyDescent="0.3">
      <c r="A21" s="21"/>
      <c r="B21" s="21"/>
      <c r="C21" s="21"/>
      <c r="D21" s="23"/>
      <c r="E21" s="23"/>
      <c r="F21" s="24"/>
      <c r="G21" s="24"/>
      <c r="H21" s="24">
        <f>SUM(F21:G21)</f>
        <v>0</v>
      </c>
      <c r="I21" s="9" t="s">
        <v>19</v>
      </c>
      <c r="J21" s="9" t="s">
        <v>20</v>
      </c>
      <c r="K21" s="9" t="s">
        <v>20</v>
      </c>
      <c r="L21" s="9" t="s">
        <v>21</v>
      </c>
      <c r="M21" s="9" t="s">
        <v>22</v>
      </c>
      <c r="N21" s="9" t="s">
        <v>20</v>
      </c>
      <c r="O21" s="9" t="s">
        <v>22</v>
      </c>
      <c r="P21" s="24"/>
      <c r="Q21" s="39"/>
      <c r="R21" s="40"/>
      <c r="S21" s="20"/>
      <c r="T21" s="41"/>
      <c r="U21" s="20"/>
      <c r="V21" s="42"/>
      <c r="W21" s="43"/>
      <c r="X21" s="44"/>
      <c r="Y21" s="20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31" customFormat="1" ht="24" x14ac:dyDescent="0.2">
      <c r="A22" s="65" t="s">
        <v>52</v>
      </c>
      <c r="B22" s="65" t="s">
        <v>62</v>
      </c>
      <c r="C22" s="65" t="s">
        <v>72</v>
      </c>
      <c r="D22" s="65">
        <v>1403800</v>
      </c>
      <c r="E22" s="65">
        <v>1000000</v>
      </c>
      <c r="F22" s="65">
        <v>0</v>
      </c>
      <c r="G22" s="65">
        <v>37</v>
      </c>
      <c r="H22" s="65">
        <v>37</v>
      </c>
      <c r="I22" s="65">
        <v>18</v>
      </c>
      <c r="J22" s="65">
        <v>10</v>
      </c>
      <c r="K22" s="65">
        <v>10</v>
      </c>
      <c r="L22" s="65">
        <v>4</v>
      </c>
      <c r="M22" s="65">
        <v>5</v>
      </c>
      <c r="N22" s="65">
        <v>4</v>
      </c>
      <c r="O22" s="65">
        <v>8</v>
      </c>
      <c r="P22" s="65">
        <v>59</v>
      </c>
      <c r="Q22" s="45"/>
      <c r="R22" s="46"/>
      <c r="S22" s="20"/>
      <c r="T22" s="47"/>
      <c r="U22" s="43"/>
      <c r="V22" s="48"/>
      <c r="W22" s="43"/>
      <c r="X22" s="49"/>
      <c r="Y22" s="50"/>
      <c r="Z22" s="43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s="31" customFormat="1" ht="36" x14ac:dyDescent="0.2">
      <c r="A23" s="65" t="s">
        <v>53</v>
      </c>
      <c r="B23" s="65" t="s">
        <v>63</v>
      </c>
      <c r="C23" s="65" t="s">
        <v>73</v>
      </c>
      <c r="D23" s="65">
        <v>367700</v>
      </c>
      <c r="E23" s="65">
        <v>227000</v>
      </c>
      <c r="F23" s="65">
        <v>0</v>
      </c>
      <c r="G23" s="65">
        <v>34</v>
      </c>
      <c r="H23" s="65">
        <v>34</v>
      </c>
      <c r="I23" s="65">
        <v>18</v>
      </c>
      <c r="J23" s="65">
        <v>11</v>
      </c>
      <c r="K23" s="65">
        <v>9</v>
      </c>
      <c r="L23" s="65">
        <v>3</v>
      </c>
      <c r="M23" s="65">
        <v>5</v>
      </c>
      <c r="N23" s="65">
        <v>3</v>
      </c>
      <c r="O23" s="65">
        <v>10</v>
      </c>
      <c r="P23" s="65">
        <v>59</v>
      </c>
      <c r="Q23" s="45"/>
      <c r="R23" s="46"/>
      <c r="S23" s="20"/>
      <c r="T23" s="47"/>
      <c r="U23" s="43"/>
      <c r="V23" s="48"/>
      <c r="W23" s="43"/>
      <c r="X23" s="49"/>
      <c r="Y23" s="50"/>
      <c r="Z23" s="43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1:70" s="31" customFormat="1" ht="12" x14ac:dyDescent="0.2">
      <c r="A24" s="65" t="s">
        <v>54</v>
      </c>
      <c r="B24" s="65" t="s">
        <v>64</v>
      </c>
      <c r="C24" s="65" t="s">
        <v>74</v>
      </c>
      <c r="D24" s="65">
        <v>227300</v>
      </c>
      <c r="E24" s="65">
        <v>110000</v>
      </c>
      <c r="F24" s="65">
        <v>40</v>
      </c>
      <c r="G24" s="65">
        <v>30</v>
      </c>
      <c r="H24" s="65">
        <v>70</v>
      </c>
      <c r="I24" s="65">
        <v>19</v>
      </c>
      <c r="J24" s="65">
        <v>11</v>
      </c>
      <c r="K24" s="65">
        <v>10</v>
      </c>
      <c r="L24" s="65">
        <v>4</v>
      </c>
      <c r="M24" s="65">
        <v>8</v>
      </c>
      <c r="N24" s="65">
        <v>12</v>
      </c>
      <c r="O24" s="65">
        <v>6</v>
      </c>
      <c r="P24" s="65">
        <v>70</v>
      </c>
      <c r="Q24" s="45"/>
      <c r="R24" s="46"/>
      <c r="S24" s="20"/>
      <c r="T24" s="47"/>
      <c r="U24" s="43"/>
      <c r="V24" s="51"/>
      <c r="W24" s="43"/>
      <c r="X24" s="49"/>
      <c r="Y24" s="50"/>
      <c r="Z24" s="43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1:70" s="31" customFormat="1" ht="12" x14ac:dyDescent="0.2">
      <c r="A25" s="65" t="s">
        <v>55</v>
      </c>
      <c r="B25" s="65" t="s">
        <v>85</v>
      </c>
      <c r="C25" s="65" t="s">
        <v>75</v>
      </c>
      <c r="D25" s="65">
        <v>2323163</v>
      </c>
      <c r="E25" s="65">
        <v>885000</v>
      </c>
      <c r="F25" s="65">
        <v>52</v>
      </c>
      <c r="G25" s="65">
        <v>23</v>
      </c>
      <c r="H25" s="65">
        <v>75</v>
      </c>
      <c r="I25" s="65">
        <v>15</v>
      </c>
      <c r="J25" s="65">
        <v>10</v>
      </c>
      <c r="K25" s="65">
        <v>8</v>
      </c>
      <c r="L25" s="65">
        <v>4</v>
      </c>
      <c r="M25" s="65">
        <v>7</v>
      </c>
      <c r="N25" s="65">
        <v>4</v>
      </c>
      <c r="O25" s="65">
        <v>5</v>
      </c>
      <c r="P25" s="65">
        <v>53</v>
      </c>
      <c r="Q25" s="45"/>
      <c r="R25" s="46"/>
      <c r="S25" s="20"/>
      <c r="T25" s="47"/>
      <c r="U25" s="43"/>
      <c r="V25" s="48"/>
      <c r="W25" s="43"/>
      <c r="X25" s="49"/>
      <c r="Y25" s="50"/>
      <c r="Z25" s="43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1:70" s="31" customFormat="1" ht="24" x14ac:dyDescent="0.2">
      <c r="A26" s="65" t="s">
        <v>56</v>
      </c>
      <c r="B26" s="65" t="s">
        <v>66</v>
      </c>
      <c r="C26" s="65" t="s">
        <v>76</v>
      </c>
      <c r="D26" s="65">
        <v>2040000</v>
      </c>
      <c r="E26" s="65">
        <v>1020000</v>
      </c>
      <c r="F26" s="65">
        <v>52</v>
      </c>
      <c r="G26" s="65">
        <v>35</v>
      </c>
      <c r="H26" s="65">
        <v>87</v>
      </c>
      <c r="I26" s="65">
        <v>19</v>
      </c>
      <c r="J26" s="65">
        <v>12</v>
      </c>
      <c r="K26" s="65">
        <v>10</v>
      </c>
      <c r="L26" s="65">
        <v>4</v>
      </c>
      <c r="M26" s="65">
        <v>6</v>
      </c>
      <c r="N26" s="65">
        <v>8</v>
      </c>
      <c r="O26" s="65">
        <v>9</v>
      </c>
      <c r="P26" s="65">
        <v>68</v>
      </c>
      <c r="Q26" s="45"/>
      <c r="R26" s="46"/>
      <c r="S26" s="20"/>
      <c r="T26" s="47"/>
      <c r="U26" s="43"/>
      <c r="V26" s="48"/>
      <c r="W26" s="43"/>
      <c r="X26" s="49"/>
      <c r="Y26" s="50"/>
      <c r="Z26" s="43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1:70" s="31" customFormat="1" ht="12" x14ac:dyDescent="0.2">
      <c r="A27" s="65" t="s">
        <v>57</v>
      </c>
      <c r="B27" s="65" t="s">
        <v>67</v>
      </c>
      <c r="C27" s="65" t="s">
        <v>77</v>
      </c>
      <c r="D27" s="65">
        <v>3450000</v>
      </c>
      <c r="E27" s="65">
        <v>1600000</v>
      </c>
      <c r="F27" s="65">
        <v>58</v>
      </c>
      <c r="G27" s="65">
        <v>39</v>
      </c>
      <c r="H27" s="65">
        <v>97</v>
      </c>
      <c r="I27" s="65">
        <v>23</v>
      </c>
      <c r="J27" s="65">
        <v>12</v>
      </c>
      <c r="K27" s="65">
        <v>11</v>
      </c>
      <c r="L27" s="65">
        <v>4</v>
      </c>
      <c r="M27" s="65">
        <v>6</v>
      </c>
      <c r="N27" s="65">
        <v>5</v>
      </c>
      <c r="O27" s="65">
        <v>10</v>
      </c>
      <c r="P27" s="65">
        <v>71</v>
      </c>
      <c r="Q27" s="45"/>
      <c r="R27" s="46"/>
      <c r="S27" s="20"/>
      <c r="T27" s="47"/>
      <c r="U27" s="43"/>
      <c r="V27" s="48"/>
      <c r="W27" s="43"/>
      <c r="X27" s="49"/>
      <c r="Y27" s="50"/>
      <c r="Z27" s="43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1:70" s="31" customFormat="1" ht="60" x14ac:dyDescent="0.2">
      <c r="A28" s="65" t="s">
        <v>58</v>
      </c>
      <c r="B28" s="65" t="s">
        <v>68</v>
      </c>
      <c r="C28" s="65" t="s">
        <v>78</v>
      </c>
      <c r="D28" s="65">
        <v>950000</v>
      </c>
      <c r="E28" s="65">
        <v>750000</v>
      </c>
      <c r="F28" s="65">
        <v>43</v>
      </c>
      <c r="G28" s="65">
        <v>39</v>
      </c>
      <c r="H28" s="65">
        <v>82</v>
      </c>
      <c r="I28" s="65">
        <v>16</v>
      </c>
      <c r="J28" s="65">
        <v>12</v>
      </c>
      <c r="K28" s="65">
        <v>8</v>
      </c>
      <c r="L28" s="65">
        <v>3</v>
      </c>
      <c r="M28" s="65">
        <v>6</v>
      </c>
      <c r="N28" s="65">
        <v>5</v>
      </c>
      <c r="O28" s="65">
        <v>8</v>
      </c>
      <c r="P28" s="65">
        <v>58</v>
      </c>
      <c r="Q28" s="45"/>
      <c r="R28" s="46"/>
      <c r="S28" s="20"/>
      <c r="T28" s="47"/>
      <c r="U28" s="43"/>
      <c r="V28" s="51"/>
      <c r="W28" s="43"/>
      <c r="X28" s="49"/>
      <c r="Y28" s="50"/>
      <c r="Z28" s="43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s="31" customFormat="1" ht="36" x14ac:dyDescent="0.2">
      <c r="A29" s="65" t="s">
        <v>59</v>
      </c>
      <c r="B29" s="65" t="s">
        <v>69</v>
      </c>
      <c r="C29" s="65" t="s">
        <v>79</v>
      </c>
      <c r="D29" s="65">
        <v>1911623</v>
      </c>
      <c r="E29" s="65">
        <v>750000</v>
      </c>
      <c r="F29" s="65">
        <v>57</v>
      </c>
      <c r="G29" s="65">
        <v>29</v>
      </c>
      <c r="H29" s="65">
        <v>86</v>
      </c>
      <c r="I29" s="65">
        <v>22</v>
      </c>
      <c r="J29" s="65">
        <v>12</v>
      </c>
      <c r="K29" s="65">
        <v>13</v>
      </c>
      <c r="L29" s="65">
        <v>4</v>
      </c>
      <c r="M29" s="65">
        <v>7</v>
      </c>
      <c r="N29" s="65">
        <v>7</v>
      </c>
      <c r="O29" s="65">
        <v>10</v>
      </c>
      <c r="P29" s="65">
        <v>75</v>
      </c>
      <c r="Q29" s="52"/>
      <c r="R29" s="46"/>
      <c r="S29" s="20"/>
      <c r="T29" s="47"/>
      <c r="U29" s="43"/>
      <c r="V29" s="51"/>
      <c r="W29" s="43"/>
      <c r="X29" s="49"/>
      <c r="Y29" s="50"/>
      <c r="Z29" s="43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1:70" s="31" customFormat="1" ht="48" x14ac:dyDescent="0.2">
      <c r="A30" s="65" t="s">
        <v>60</v>
      </c>
      <c r="B30" s="65" t="s">
        <v>70</v>
      </c>
      <c r="C30" s="65" t="s">
        <v>80</v>
      </c>
      <c r="D30" s="65">
        <v>1653000</v>
      </c>
      <c r="E30" s="65">
        <v>800000</v>
      </c>
      <c r="F30" s="65">
        <v>57</v>
      </c>
      <c r="G30" s="65">
        <v>34</v>
      </c>
      <c r="H30" s="65">
        <v>91</v>
      </c>
      <c r="I30" s="65">
        <v>17</v>
      </c>
      <c r="J30" s="65">
        <v>12</v>
      </c>
      <c r="K30" s="65">
        <v>9</v>
      </c>
      <c r="L30" s="65">
        <v>4</v>
      </c>
      <c r="M30" s="65">
        <v>6</v>
      </c>
      <c r="N30" s="65">
        <v>10</v>
      </c>
      <c r="O30" s="65">
        <v>10</v>
      </c>
      <c r="P30" s="65">
        <v>68</v>
      </c>
      <c r="Q30" s="52"/>
      <c r="R30" s="46"/>
      <c r="S30" s="20"/>
      <c r="T30" s="47"/>
      <c r="U30" s="43"/>
      <c r="V30" s="48"/>
      <c r="W30" s="43"/>
      <c r="X30" s="49"/>
      <c r="Y30" s="50"/>
      <c r="Z30" s="43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1:70" s="20" customFormat="1" ht="12" x14ac:dyDescent="0.2">
      <c r="A31" s="63" t="s">
        <v>61</v>
      </c>
      <c r="B31" s="63" t="s">
        <v>71</v>
      </c>
      <c r="C31" s="63" t="s">
        <v>81</v>
      </c>
      <c r="D31" s="63">
        <v>1532300</v>
      </c>
      <c r="E31" s="63">
        <v>800000</v>
      </c>
      <c r="F31" s="63">
        <v>54</v>
      </c>
      <c r="G31" s="63">
        <v>35</v>
      </c>
      <c r="H31" s="63">
        <v>89</v>
      </c>
      <c r="I31" s="63">
        <v>20</v>
      </c>
      <c r="J31" s="63">
        <v>11</v>
      </c>
      <c r="K31" s="63">
        <v>7</v>
      </c>
      <c r="L31" s="63">
        <v>3</v>
      </c>
      <c r="M31" s="63">
        <v>6</v>
      </c>
      <c r="N31" s="63">
        <v>4</v>
      </c>
      <c r="O31" s="63">
        <v>8</v>
      </c>
      <c r="P31" s="64">
        <v>59</v>
      </c>
      <c r="Q31" s="52"/>
      <c r="R31" s="46"/>
      <c r="T31" s="47"/>
      <c r="V31" s="48"/>
      <c r="W31" s="43"/>
      <c r="X31" s="49"/>
      <c r="Y31" s="50"/>
      <c r="Z31" s="50"/>
    </row>
    <row r="32" spans="1:70" ht="12.6" x14ac:dyDescent="0.3">
      <c r="E32" s="4">
        <f>SUM(E22:E31)</f>
        <v>7942000</v>
      </c>
      <c r="Q32" s="5"/>
    </row>
    <row r="33" spans="1:17" ht="12" x14ac:dyDescent="0.3">
      <c r="Q33" s="4"/>
    </row>
    <row r="36" spans="1:17" ht="19.5" customHeigh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</sheetData>
  <mergeCells count="1">
    <mergeCell ref="A36:O36"/>
  </mergeCells>
  <dataValidations count="7">
    <dataValidation type="whole" showInputMessage="1" showErrorMessage="1" errorTitle="ZNOVU A LÉPE" error="To je móóóóóóc!!!!" sqref="O22:O31">
      <formula1>0</formula1>
      <formula2>100</formula2>
    </dataValidation>
    <dataValidation type="whole" showInputMessage="1" showErrorMessage="1" errorTitle="ZNOVU A LÉPE" error="To je móóóóóóc!!!!_x000a__x000a_" sqref="N22:N31">
      <formula1>0</formula1>
      <formula2>10</formula2>
    </dataValidation>
    <dataValidation type="whole" showInputMessage="1" showErrorMessage="1" errorTitle="ZNOVU A LÉPE" error="To je móóóóóóc!!!!_x000a__x000a_" sqref="M22:M31">
      <formula1>0</formula1>
      <formula2>15</formula2>
    </dataValidation>
    <dataValidation type="whole" showInputMessage="1" showErrorMessage="1" errorTitle="ZNOVU A LÉPE" error="To je móóóóóóc!!!!" sqref="L22:L31">
      <formula1>0</formula1>
      <formula2>10</formula2>
    </dataValidation>
    <dataValidation type="whole" allowBlank="1" showInputMessage="1" showErrorMessage="1" errorTitle="ZNOVU A LÉPE" error="To je móóóóóóc!!!!" sqref="K22:K31">
      <formula1>0</formula1>
      <formula2>5</formula2>
    </dataValidation>
    <dataValidation type="whole" showInputMessage="1" showErrorMessage="1" errorTitle="ZNOVU A LÉPE" error="To je móóóóóóc!!!!" sqref="I22:J31">
      <formula1>0</formula1>
      <formula2>15</formula2>
    </dataValidation>
    <dataValidation type="whole" allowBlank="1" showInputMessage="1" showErrorMessage="1" errorTitle="ZNOVU A LÉPE" error="To je móóóóóóc!!!!" sqref="H22:H31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topLeftCell="A10" workbookViewId="0">
      <selection activeCell="A36" sqref="A36:O36"/>
    </sheetView>
  </sheetViews>
  <sheetFormatPr defaultColWidth="9.109375" defaultRowHeight="14.4" x14ac:dyDescent="0.3"/>
  <cols>
    <col min="1" max="1" width="9.6640625" style="1" customWidth="1"/>
    <col min="2" max="2" width="11.88671875" style="1" customWidth="1"/>
    <col min="3" max="3" width="24.554687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9" width="10.44140625" style="1" customWidth="1"/>
    <col min="10" max="10" width="9.109375" style="1"/>
    <col min="11" max="11" width="10.33203125" style="1" customWidth="1"/>
    <col min="12" max="15" width="9.109375" style="1"/>
    <col min="16" max="16" width="10.109375" style="1" bestFit="1" customWidth="1"/>
    <col min="17" max="18" width="10.109375" style="1" customWidth="1"/>
    <col min="19" max="19" width="13.44140625" style="1" customWidth="1"/>
    <col min="20" max="20" width="21.33203125" style="1" customWidth="1"/>
    <col min="21" max="22" width="9.109375" style="1"/>
    <col min="23" max="23" width="9" style="1" customWidth="1"/>
    <col min="24" max="24" width="10.5546875" style="1" customWidth="1"/>
    <col min="25" max="25" width="10.88671875" style="1" bestFit="1" customWidth="1"/>
    <col min="26" max="26" width="10.33203125" style="1" customWidth="1"/>
    <col min="27" max="27" width="12.44140625" style="1" customWidth="1"/>
    <col min="28" max="28" width="9.109375" style="1" customWidth="1"/>
    <col min="29" max="16384" width="9.109375" style="1"/>
  </cols>
  <sheetData>
    <row r="1" spans="1:17" ht="35.25" customHeight="1" x14ac:dyDescent="0.3">
      <c r="A1" s="1" t="s">
        <v>46</v>
      </c>
    </row>
    <row r="2" spans="1:17" ht="12.6" x14ac:dyDescent="0.3">
      <c r="A2" s="1" t="s">
        <v>43</v>
      </c>
      <c r="I2" s="3" t="s">
        <v>0</v>
      </c>
    </row>
    <row r="3" spans="1:17" ht="12.6" x14ac:dyDescent="0.3">
      <c r="A3" s="1" t="s">
        <v>25</v>
      </c>
      <c r="I3" s="1" t="s">
        <v>33</v>
      </c>
    </row>
    <row r="4" spans="1:17" ht="12.6" x14ac:dyDescent="0.3">
      <c r="A4" s="1" t="s">
        <v>44</v>
      </c>
      <c r="I4" s="1" t="s">
        <v>36</v>
      </c>
    </row>
    <row r="5" spans="1:17" ht="12.6" x14ac:dyDescent="0.3">
      <c r="A5" s="1" t="s">
        <v>45</v>
      </c>
      <c r="I5" s="1" t="s">
        <v>37</v>
      </c>
    </row>
    <row r="6" spans="1:17" ht="12.6" x14ac:dyDescent="0.3">
      <c r="A6" s="1" t="s">
        <v>34</v>
      </c>
      <c r="I6" s="1" t="s">
        <v>38</v>
      </c>
    </row>
    <row r="7" spans="1:17" ht="12.6" x14ac:dyDescent="0.3">
      <c r="A7" s="1" t="s">
        <v>35</v>
      </c>
      <c r="I7" s="1" t="s">
        <v>39</v>
      </c>
    </row>
    <row r="8" spans="1:17" ht="12" x14ac:dyDescent="0.3">
      <c r="I8" s="7" t="s">
        <v>40</v>
      </c>
      <c r="J8" s="7"/>
      <c r="K8" s="7"/>
      <c r="L8" s="7"/>
      <c r="M8" s="7"/>
      <c r="N8" s="7"/>
      <c r="O8" s="7"/>
      <c r="P8" s="7"/>
      <c r="Q8" s="7"/>
    </row>
    <row r="9" spans="1:17" ht="12" x14ac:dyDescent="0.3">
      <c r="I9" s="7"/>
      <c r="J9" s="7"/>
      <c r="K9" s="7"/>
      <c r="L9" s="7"/>
      <c r="M9" s="7"/>
      <c r="N9" s="7"/>
      <c r="O9" s="7"/>
      <c r="P9" s="7"/>
      <c r="Q9" s="7"/>
    </row>
    <row r="10" spans="1:17" ht="12" x14ac:dyDescent="0.3">
      <c r="I10" s="7" t="s">
        <v>49</v>
      </c>
      <c r="J10" s="7"/>
      <c r="K10" s="7"/>
      <c r="L10" s="7"/>
      <c r="M10" s="7"/>
      <c r="N10" s="7"/>
      <c r="O10" s="7"/>
      <c r="P10" s="7"/>
      <c r="Q10" s="7"/>
    </row>
    <row r="11" spans="1:17" ht="12" x14ac:dyDescent="0.3">
      <c r="I11" s="7" t="s">
        <v>48</v>
      </c>
      <c r="J11" s="7"/>
      <c r="K11" s="7"/>
      <c r="L11" s="7"/>
      <c r="M11" s="7"/>
      <c r="N11" s="7"/>
      <c r="O11" s="7"/>
      <c r="P11" s="7"/>
      <c r="Q11" s="7"/>
    </row>
    <row r="12" spans="1:17" ht="12" x14ac:dyDescent="0.3">
      <c r="I12" s="7" t="s">
        <v>50</v>
      </c>
      <c r="J12" s="7"/>
      <c r="K12" s="7"/>
      <c r="L12" s="7"/>
      <c r="M12" s="7"/>
      <c r="N12" s="7"/>
      <c r="O12" s="7"/>
      <c r="P12" s="7"/>
      <c r="Q12" s="7"/>
    </row>
    <row r="13" spans="1:17" ht="12" x14ac:dyDescent="0.3">
      <c r="I13" s="7" t="s">
        <v>51</v>
      </c>
      <c r="J13" s="7"/>
      <c r="K13" s="7"/>
      <c r="L13" s="7"/>
      <c r="M13" s="7"/>
      <c r="N13" s="7"/>
      <c r="O13" s="7"/>
      <c r="P13" s="7"/>
      <c r="Q13" s="7"/>
    </row>
    <row r="14" spans="1:17" ht="12" x14ac:dyDescent="0.3">
      <c r="I14" s="7"/>
      <c r="J14" s="7"/>
      <c r="K14" s="7"/>
      <c r="L14" s="7"/>
      <c r="M14" s="7"/>
      <c r="N14" s="7"/>
      <c r="O14" s="7"/>
      <c r="P14" s="7"/>
      <c r="Q14" s="7"/>
    </row>
    <row r="15" spans="1:17" ht="12" x14ac:dyDescent="0.3">
      <c r="I15" s="1" t="s">
        <v>47</v>
      </c>
    </row>
    <row r="16" spans="1:17" ht="12" x14ac:dyDescent="0.3">
      <c r="I16" s="1" t="s">
        <v>41</v>
      </c>
    </row>
    <row r="17" spans="1:70" ht="12" x14ac:dyDescent="0.3">
      <c r="I17" s="1" t="s">
        <v>42</v>
      </c>
    </row>
    <row r="18" spans="1:70" ht="12" x14ac:dyDescent="0.3"/>
    <row r="19" spans="1:70" ht="12" x14ac:dyDescent="0.3"/>
    <row r="20" spans="1:70" ht="92.25" customHeight="1" x14ac:dyDescent="0.3">
      <c r="A20" s="9" t="s">
        <v>1</v>
      </c>
      <c r="B20" s="9" t="s">
        <v>2</v>
      </c>
      <c r="C20" s="9" t="s">
        <v>31</v>
      </c>
      <c r="D20" s="9" t="s">
        <v>23</v>
      </c>
      <c r="E20" s="9" t="s">
        <v>3</v>
      </c>
      <c r="F20" s="9" t="s">
        <v>4</v>
      </c>
      <c r="G20" s="9" t="s">
        <v>5</v>
      </c>
      <c r="H20" s="9" t="s">
        <v>6</v>
      </c>
      <c r="I20" s="10" t="s">
        <v>28</v>
      </c>
      <c r="J20" s="10" t="s">
        <v>24</v>
      </c>
      <c r="K20" s="10" t="s">
        <v>29</v>
      </c>
      <c r="L20" s="10" t="s">
        <v>7</v>
      </c>
      <c r="M20" s="10" t="s">
        <v>8</v>
      </c>
      <c r="N20" s="10" t="s">
        <v>30</v>
      </c>
      <c r="O20" s="10" t="s">
        <v>9</v>
      </c>
      <c r="P20" s="9" t="s">
        <v>10</v>
      </c>
      <c r="Q20" s="37"/>
      <c r="R20" s="38"/>
      <c r="S20" s="38"/>
      <c r="T20" s="38"/>
      <c r="U20" s="38"/>
      <c r="V20" s="38"/>
      <c r="W20" s="38"/>
      <c r="X20" s="38"/>
      <c r="Y20" s="38"/>
      <c r="Z20" s="38"/>
    </row>
    <row r="21" spans="1:70" s="8" customFormat="1" ht="12.6" x14ac:dyDescent="0.3">
      <c r="A21" s="21"/>
      <c r="B21" s="21"/>
      <c r="C21" s="21"/>
      <c r="D21" s="23"/>
      <c r="E21" s="23"/>
      <c r="F21" s="24"/>
      <c r="G21" s="24"/>
      <c r="H21" s="24">
        <f>SUM(F21:G21)</f>
        <v>0</v>
      </c>
      <c r="I21" s="9" t="s">
        <v>19</v>
      </c>
      <c r="J21" s="9" t="s">
        <v>20</v>
      </c>
      <c r="K21" s="9" t="s">
        <v>20</v>
      </c>
      <c r="L21" s="9" t="s">
        <v>21</v>
      </c>
      <c r="M21" s="9" t="s">
        <v>22</v>
      </c>
      <c r="N21" s="9" t="s">
        <v>20</v>
      </c>
      <c r="O21" s="9" t="s">
        <v>22</v>
      </c>
      <c r="P21" s="24"/>
      <c r="Q21" s="39"/>
      <c r="R21" s="40"/>
      <c r="S21" s="20"/>
      <c r="T21" s="41"/>
      <c r="U21" s="20"/>
      <c r="V21" s="42"/>
      <c r="W21" s="43"/>
      <c r="X21" s="44"/>
      <c r="Y21" s="20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31" customFormat="1" ht="24" x14ac:dyDescent="0.2">
      <c r="A22" s="65" t="s">
        <v>52</v>
      </c>
      <c r="B22" s="65" t="s">
        <v>62</v>
      </c>
      <c r="C22" s="65" t="s">
        <v>72</v>
      </c>
      <c r="D22" s="65">
        <v>1403800</v>
      </c>
      <c r="E22" s="65">
        <v>1000000</v>
      </c>
      <c r="F22" s="65">
        <v>0</v>
      </c>
      <c r="G22" s="65">
        <v>37</v>
      </c>
      <c r="H22" s="65">
        <v>37</v>
      </c>
      <c r="I22" s="65">
        <v>13</v>
      </c>
      <c r="J22" s="65">
        <v>10</v>
      </c>
      <c r="K22" s="65">
        <v>10</v>
      </c>
      <c r="L22" s="65">
        <v>3</v>
      </c>
      <c r="M22" s="65">
        <v>6</v>
      </c>
      <c r="N22" s="65">
        <v>8</v>
      </c>
      <c r="O22" s="65">
        <v>9</v>
      </c>
      <c r="P22" s="65">
        <v>59</v>
      </c>
      <c r="Q22" s="45"/>
      <c r="R22" s="46"/>
      <c r="S22" s="20"/>
      <c r="T22" s="47"/>
      <c r="U22" s="43"/>
      <c r="V22" s="48"/>
      <c r="W22" s="43"/>
      <c r="X22" s="49"/>
      <c r="Y22" s="50"/>
      <c r="Z22" s="43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s="31" customFormat="1" ht="36" x14ac:dyDescent="0.2">
      <c r="A23" s="65" t="s">
        <v>53</v>
      </c>
      <c r="B23" s="65" t="s">
        <v>63</v>
      </c>
      <c r="C23" s="65" t="s">
        <v>73</v>
      </c>
      <c r="D23" s="65">
        <v>367700</v>
      </c>
      <c r="E23" s="65">
        <v>227000</v>
      </c>
      <c r="F23" s="65">
        <v>0</v>
      </c>
      <c r="G23" s="65">
        <v>34</v>
      </c>
      <c r="H23" s="65">
        <v>34</v>
      </c>
      <c r="I23" s="65">
        <v>12</v>
      </c>
      <c r="J23" s="65">
        <v>11</v>
      </c>
      <c r="K23" s="65">
        <v>8</v>
      </c>
      <c r="L23" s="65">
        <v>4</v>
      </c>
      <c r="M23" s="65">
        <v>5</v>
      </c>
      <c r="N23" s="65">
        <v>9</v>
      </c>
      <c r="O23" s="65">
        <v>10</v>
      </c>
      <c r="P23" s="65">
        <v>59</v>
      </c>
      <c r="Q23" s="45"/>
      <c r="R23" s="46"/>
      <c r="S23" s="20"/>
      <c r="T23" s="47"/>
      <c r="U23" s="43"/>
      <c r="V23" s="48"/>
      <c r="W23" s="43"/>
      <c r="X23" s="49"/>
      <c r="Y23" s="50"/>
      <c r="Z23" s="43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1:70" s="31" customFormat="1" ht="12" x14ac:dyDescent="0.2">
      <c r="A24" s="65" t="s">
        <v>54</v>
      </c>
      <c r="B24" s="65" t="s">
        <v>64</v>
      </c>
      <c r="C24" s="65" t="s">
        <v>74</v>
      </c>
      <c r="D24" s="65">
        <v>227300</v>
      </c>
      <c r="E24" s="65">
        <v>110000</v>
      </c>
      <c r="F24" s="65">
        <v>40</v>
      </c>
      <c r="G24" s="65">
        <v>30</v>
      </c>
      <c r="H24" s="65">
        <v>70</v>
      </c>
      <c r="I24" s="65">
        <v>17</v>
      </c>
      <c r="J24" s="65">
        <v>9</v>
      </c>
      <c r="K24" s="65">
        <v>10</v>
      </c>
      <c r="L24" s="65">
        <v>4</v>
      </c>
      <c r="M24" s="65">
        <v>8</v>
      </c>
      <c r="N24" s="65">
        <v>11</v>
      </c>
      <c r="O24" s="65">
        <v>6</v>
      </c>
      <c r="P24" s="65">
        <v>65</v>
      </c>
      <c r="Q24" s="45"/>
      <c r="R24" s="46"/>
      <c r="S24" s="20"/>
      <c r="T24" s="47"/>
      <c r="U24" s="43"/>
      <c r="V24" s="51"/>
      <c r="W24" s="43"/>
      <c r="X24" s="49"/>
      <c r="Y24" s="50"/>
      <c r="Z24" s="43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1:70" s="31" customFormat="1" ht="12" x14ac:dyDescent="0.2">
      <c r="A25" s="65" t="s">
        <v>55</v>
      </c>
      <c r="B25" s="65" t="s">
        <v>85</v>
      </c>
      <c r="C25" s="65" t="s">
        <v>75</v>
      </c>
      <c r="D25" s="65">
        <v>2323163</v>
      </c>
      <c r="E25" s="65">
        <v>885000</v>
      </c>
      <c r="F25" s="65">
        <v>52</v>
      </c>
      <c r="G25" s="65">
        <v>23</v>
      </c>
      <c r="H25" s="65">
        <v>75</v>
      </c>
      <c r="I25" s="65">
        <v>15</v>
      </c>
      <c r="J25" s="65">
        <v>8</v>
      </c>
      <c r="K25" s="65">
        <v>9</v>
      </c>
      <c r="L25" s="65">
        <v>3</v>
      </c>
      <c r="M25" s="65">
        <v>7</v>
      </c>
      <c r="N25" s="65">
        <v>10</v>
      </c>
      <c r="O25" s="65">
        <v>4</v>
      </c>
      <c r="P25" s="65">
        <v>56</v>
      </c>
      <c r="Q25" s="45"/>
      <c r="R25" s="46"/>
      <c r="S25" s="20"/>
      <c r="T25" s="47"/>
      <c r="U25" s="43"/>
      <c r="V25" s="48"/>
      <c r="W25" s="43"/>
      <c r="X25" s="49"/>
      <c r="Y25" s="50"/>
      <c r="Z25" s="43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1:70" s="31" customFormat="1" ht="24" x14ac:dyDescent="0.2">
      <c r="A26" s="65" t="s">
        <v>56</v>
      </c>
      <c r="B26" s="65" t="s">
        <v>66</v>
      </c>
      <c r="C26" s="65" t="s">
        <v>76</v>
      </c>
      <c r="D26" s="65">
        <v>2040000</v>
      </c>
      <c r="E26" s="65">
        <v>1020000</v>
      </c>
      <c r="F26" s="65">
        <v>52</v>
      </c>
      <c r="G26" s="65">
        <v>35</v>
      </c>
      <c r="H26" s="65">
        <v>87</v>
      </c>
      <c r="I26" s="65">
        <v>20</v>
      </c>
      <c r="J26" s="65">
        <v>11</v>
      </c>
      <c r="K26" s="65">
        <v>12</v>
      </c>
      <c r="L26" s="65">
        <v>4</v>
      </c>
      <c r="M26" s="65">
        <v>8</v>
      </c>
      <c r="N26" s="65">
        <v>11</v>
      </c>
      <c r="O26" s="65">
        <v>10</v>
      </c>
      <c r="P26" s="65">
        <v>76</v>
      </c>
      <c r="Q26" s="45"/>
      <c r="R26" s="46"/>
      <c r="S26" s="20"/>
      <c r="T26" s="47"/>
      <c r="U26" s="43"/>
      <c r="V26" s="48"/>
      <c r="W26" s="43"/>
      <c r="X26" s="49"/>
      <c r="Y26" s="50"/>
      <c r="Z26" s="43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1:70" s="31" customFormat="1" ht="12" x14ac:dyDescent="0.2">
      <c r="A27" s="65" t="s">
        <v>57</v>
      </c>
      <c r="B27" s="65" t="s">
        <v>67</v>
      </c>
      <c r="C27" s="65" t="s">
        <v>77</v>
      </c>
      <c r="D27" s="65">
        <v>3450000</v>
      </c>
      <c r="E27" s="65">
        <v>1600000</v>
      </c>
      <c r="F27" s="65">
        <v>58</v>
      </c>
      <c r="G27" s="65">
        <v>39</v>
      </c>
      <c r="H27" s="65">
        <v>97</v>
      </c>
      <c r="I27" s="65">
        <v>25</v>
      </c>
      <c r="J27" s="65">
        <v>12</v>
      </c>
      <c r="K27" s="65">
        <v>13</v>
      </c>
      <c r="L27" s="65">
        <v>4</v>
      </c>
      <c r="M27" s="65">
        <v>9</v>
      </c>
      <c r="N27" s="65">
        <v>12</v>
      </c>
      <c r="O27" s="65">
        <v>9</v>
      </c>
      <c r="P27" s="65">
        <v>84</v>
      </c>
      <c r="Q27" s="45"/>
      <c r="R27" s="46"/>
      <c r="S27" s="20"/>
      <c r="T27" s="47"/>
      <c r="U27" s="43"/>
      <c r="V27" s="48"/>
      <c r="W27" s="43"/>
      <c r="X27" s="49"/>
      <c r="Y27" s="50"/>
      <c r="Z27" s="43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1:70" s="31" customFormat="1" ht="60" x14ac:dyDescent="0.2">
      <c r="A28" s="65" t="s">
        <v>58</v>
      </c>
      <c r="B28" s="65" t="s">
        <v>68</v>
      </c>
      <c r="C28" s="65" t="s">
        <v>78</v>
      </c>
      <c r="D28" s="65">
        <v>950000</v>
      </c>
      <c r="E28" s="65">
        <v>750000</v>
      </c>
      <c r="F28" s="65">
        <v>43</v>
      </c>
      <c r="G28" s="65">
        <v>39</v>
      </c>
      <c r="H28" s="65">
        <v>82</v>
      </c>
      <c r="I28" s="65">
        <v>14</v>
      </c>
      <c r="J28" s="65">
        <v>10</v>
      </c>
      <c r="K28" s="65">
        <v>8</v>
      </c>
      <c r="L28" s="65">
        <v>3</v>
      </c>
      <c r="M28" s="65">
        <v>8</v>
      </c>
      <c r="N28" s="65">
        <v>9</v>
      </c>
      <c r="O28" s="65">
        <v>7</v>
      </c>
      <c r="P28" s="65">
        <v>59</v>
      </c>
      <c r="Q28" s="45"/>
      <c r="R28" s="46"/>
      <c r="S28" s="20"/>
      <c r="T28" s="47"/>
      <c r="U28" s="43"/>
      <c r="V28" s="51"/>
      <c r="W28" s="43"/>
      <c r="X28" s="49"/>
      <c r="Y28" s="50"/>
      <c r="Z28" s="43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s="31" customFormat="1" ht="36" x14ac:dyDescent="0.2">
      <c r="A29" s="65" t="s">
        <v>59</v>
      </c>
      <c r="B29" s="65" t="s">
        <v>69</v>
      </c>
      <c r="C29" s="65" t="s">
        <v>79</v>
      </c>
      <c r="D29" s="65">
        <v>1911623</v>
      </c>
      <c r="E29" s="65">
        <v>750000</v>
      </c>
      <c r="F29" s="65">
        <v>57</v>
      </c>
      <c r="G29" s="65">
        <v>29</v>
      </c>
      <c r="H29" s="65">
        <v>86</v>
      </c>
      <c r="I29" s="65">
        <v>20</v>
      </c>
      <c r="J29" s="65">
        <v>11</v>
      </c>
      <c r="K29" s="65">
        <v>11</v>
      </c>
      <c r="L29" s="65">
        <v>4</v>
      </c>
      <c r="M29" s="65">
        <v>8</v>
      </c>
      <c r="N29" s="65">
        <v>10</v>
      </c>
      <c r="O29" s="65">
        <v>10</v>
      </c>
      <c r="P29" s="65">
        <v>74</v>
      </c>
      <c r="Q29" s="52"/>
      <c r="R29" s="46"/>
      <c r="S29" s="20"/>
      <c r="T29" s="47"/>
      <c r="U29" s="43"/>
      <c r="V29" s="51"/>
      <c r="W29" s="43"/>
      <c r="X29" s="49"/>
      <c r="Y29" s="50"/>
      <c r="Z29" s="43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1:70" s="31" customFormat="1" ht="48" x14ac:dyDescent="0.2">
      <c r="A30" s="65" t="s">
        <v>60</v>
      </c>
      <c r="B30" s="65" t="s">
        <v>70</v>
      </c>
      <c r="C30" s="65" t="s">
        <v>80</v>
      </c>
      <c r="D30" s="65">
        <v>1653000</v>
      </c>
      <c r="E30" s="65">
        <v>800000</v>
      </c>
      <c r="F30" s="65">
        <v>57</v>
      </c>
      <c r="G30" s="65">
        <v>34</v>
      </c>
      <c r="H30" s="65">
        <v>91</v>
      </c>
      <c r="I30" s="65">
        <v>23</v>
      </c>
      <c r="J30" s="65">
        <v>11</v>
      </c>
      <c r="K30" s="65">
        <v>10</v>
      </c>
      <c r="L30" s="65">
        <v>4</v>
      </c>
      <c r="M30" s="65">
        <v>8</v>
      </c>
      <c r="N30" s="65">
        <v>11</v>
      </c>
      <c r="O30" s="65">
        <v>10</v>
      </c>
      <c r="P30" s="65">
        <v>77</v>
      </c>
      <c r="Q30" s="52"/>
      <c r="R30" s="46"/>
      <c r="S30" s="20"/>
      <c r="T30" s="47"/>
      <c r="U30" s="43"/>
      <c r="V30" s="48"/>
      <c r="W30" s="43"/>
      <c r="X30" s="49"/>
      <c r="Y30" s="50"/>
      <c r="Z30" s="43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1:70" s="20" customFormat="1" ht="12" x14ac:dyDescent="0.2">
      <c r="A31" s="63" t="s">
        <v>61</v>
      </c>
      <c r="B31" s="63" t="s">
        <v>71</v>
      </c>
      <c r="C31" s="63" t="s">
        <v>81</v>
      </c>
      <c r="D31" s="63">
        <v>1532300</v>
      </c>
      <c r="E31" s="63">
        <v>800000</v>
      </c>
      <c r="F31" s="63">
        <v>54</v>
      </c>
      <c r="G31" s="63">
        <v>35</v>
      </c>
      <c r="H31" s="63">
        <v>89</v>
      </c>
      <c r="I31" s="63">
        <v>17</v>
      </c>
      <c r="J31" s="63">
        <v>10</v>
      </c>
      <c r="K31" s="63">
        <v>10</v>
      </c>
      <c r="L31" s="63">
        <v>2</v>
      </c>
      <c r="M31" s="63">
        <v>6</v>
      </c>
      <c r="N31" s="63">
        <v>5</v>
      </c>
      <c r="O31" s="63">
        <v>7</v>
      </c>
      <c r="P31" s="64">
        <v>57</v>
      </c>
      <c r="Q31" s="52"/>
      <c r="R31" s="46"/>
      <c r="T31" s="47"/>
      <c r="V31" s="48"/>
      <c r="W31" s="43"/>
      <c r="X31" s="49"/>
      <c r="Y31" s="50"/>
      <c r="Z31" s="50"/>
    </row>
    <row r="32" spans="1:70" ht="12.6" x14ac:dyDescent="0.3">
      <c r="E32" s="4">
        <f>SUM(E22:E31)</f>
        <v>7942000</v>
      </c>
      <c r="Q32" s="5"/>
    </row>
    <row r="33" spans="1:17" ht="12" x14ac:dyDescent="0.3">
      <c r="Q33" s="4"/>
    </row>
    <row r="36" spans="1:17" ht="19.5" customHeigh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</sheetData>
  <mergeCells count="1">
    <mergeCell ref="A36:O36"/>
  </mergeCells>
  <dataValidations count="7">
    <dataValidation type="whole" allowBlank="1" showInputMessage="1" showErrorMessage="1" errorTitle="ZNOVU A LÉPE" error="To je móóóóóóc!!!!" sqref="H22:H31">
      <formula1>0</formula1>
      <formula2>30</formula2>
    </dataValidation>
    <dataValidation type="whole" showInputMessage="1" showErrorMessage="1" errorTitle="ZNOVU A LÉPE" error="To je móóóóóóc!!!!" sqref="I22:J31">
      <formula1>0</formula1>
      <formula2>15</formula2>
    </dataValidation>
    <dataValidation type="whole" allowBlank="1" showInputMessage="1" showErrorMessage="1" errorTitle="ZNOVU A LÉPE" error="To je móóóóóóc!!!!" sqref="K22:K31">
      <formula1>0</formula1>
      <formula2>5</formula2>
    </dataValidation>
    <dataValidation type="whole" showInputMessage="1" showErrorMessage="1" errorTitle="ZNOVU A LÉPE" error="To je móóóóóóc!!!!" sqref="L22:L31">
      <formula1>0</formula1>
      <formula2>10</formula2>
    </dataValidation>
    <dataValidation type="whole" showInputMessage="1" showErrorMessage="1" errorTitle="ZNOVU A LÉPE" error="To je móóóóóóc!!!!_x000a__x000a_" sqref="M22:M31">
      <formula1>0</formula1>
      <formula2>15</formula2>
    </dataValidation>
    <dataValidation type="whole" showInputMessage="1" showErrorMessage="1" errorTitle="ZNOVU A LÉPE" error="To je móóóóóóc!!!!_x000a__x000a_" sqref="N22:N31">
      <formula1>0</formula1>
      <formula2>10</formula2>
    </dataValidation>
    <dataValidation type="whole" showInputMessage="1" showErrorMessage="1" errorTitle="ZNOVU A LÉPE" error="To je móóóóóóc!!!!" sqref="O22:O31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</vt:lpstr>
      <vt:lpstr>PB</vt:lpstr>
      <vt:lpstr>JK</vt:lpstr>
      <vt:lpstr>PV</vt:lpstr>
      <vt:lpstr>PM</vt:lpstr>
      <vt:lpstr>ZK</vt:lpstr>
      <vt:lpstr>distribuce!Oblast_tisku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2014-11-07T14:13:00Z</cp:lastPrinted>
  <dcterms:created xsi:type="dcterms:W3CDTF">2013-12-06T22:03:05Z</dcterms:created>
  <dcterms:modified xsi:type="dcterms:W3CDTF">2016-11-07T13:17:28Z</dcterms:modified>
</cp:coreProperties>
</file>